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16380" windowHeight="8190" tabRatio="628" activeTab="1"/>
  </bookViews>
  <sheets>
    <sheet name="Zał. nr 1 Pakiet 1" sheetId="2" r:id="rId1"/>
    <sheet name="Zał. nr 2 Pakiet 2" sheetId="3" r:id="rId2"/>
  </sheets>
  <calcPr calcId="125725"/>
</workbook>
</file>

<file path=xl/calcChain.xml><?xml version="1.0" encoding="utf-8"?>
<calcChain xmlns="http://schemas.openxmlformats.org/spreadsheetml/2006/main">
  <c r="L136" i="3"/>
  <c r="M136"/>
  <c r="N136" s="1"/>
  <c r="L18"/>
  <c r="M18"/>
  <c r="N18" s="1"/>
  <c r="L93"/>
  <c r="M93"/>
  <c r="N93" s="1"/>
  <c r="L138"/>
  <c r="M133"/>
  <c r="N133" s="1"/>
  <c r="L133"/>
  <c r="M70"/>
  <c r="N70" s="1"/>
  <c r="L70"/>
  <c r="M73"/>
  <c r="N73" s="1"/>
  <c r="L73"/>
  <c r="M50"/>
  <c r="N50" s="1"/>
  <c r="L50"/>
  <c r="M49"/>
  <c r="N49" s="1"/>
  <c r="L49"/>
  <c r="M145"/>
  <c r="N145" s="1"/>
  <c r="L145"/>
  <c r="M144"/>
  <c r="N144" s="1"/>
  <c r="L144"/>
  <c r="M143"/>
  <c r="N143" s="1"/>
  <c r="L143"/>
  <c r="M142"/>
  <c r="N142" s="1"/>
  <c r="L142"/>
  <c r="M141"/>
  <c r="N141" s="1"/>
  <c r="L141"/>
  <c r="M140"/>
  <c r="N140" s="1"/>
  <c r="L140"/>
  <c r="M139"/>
  <c r="N139" s="1"/>
  <c r="L139"/>
  <c r="M138"/>
  <c r="N138" s="1"/>
  <c r="M137"/>
  <c r="N137" s="1"/>
  <c r="L137"/>
  <c r="M135"/>
  <c r="N135" s="1"/>
  <c r="L135"/>
  <c r="M134"/>
  <c r="N134" s="1"/>
  <c r="L134"/>
  <c r="M132"/>
  <c r="N132" s="1"/>
  <c r="L132"/>
  <c r="M131"/>
  <c r="N131" s="1"/>
  <c r="L131"/>
  <c r="M130"/>
  <c r="N130" s="1"/>
  <c r="L130"/>
  <c r="M129"/>
  <c r="N129" s="1"/>
  <c r="L129"/>
  <c r="M128"/>
  <c r="N128" s="1"/>
  <c r="L128"/>
  <c r="M127"/>
  <c r="N127" s="1"/>
  <c r="L127"/>
  <c r="M126"/>
  <c r="N126" s="1"/>
  <c r="L126"/>
  <c r="M125"/>
  <c r="N125" s="1"/>
  <c r="L125"/>
  <c r="M124"/>
  <c r="N124" s="1"/>
  <c r="L124"/>
  <c r="M123"/>
  <c r="N123" s="1"/>
  <c r="L123"/>
  <c r="M122"/>
  <c r="N122" s="1"/>
  <c r="L122"/>
  <c r="M121"/>
  <c r="N121" s="1"/>
  <c r="L121"/>
  <c r="M120"/>
  <c r="N120" s="1"/>
  <c r="L120"/>
  <c r="M119"/>
  <c r="N119" s="1"/>
  <c r="L119"/>
  <c r="M118"/>
  <c r="N118" s="1"/>
  <c r="L118"/>
  <c r="M117"/>
  <c r="N117" s="1"/>
  <c r="L117"/>
  <c r="M116"/>
  <c r="N116" s="1"/>
  <c r="L116"/>
  <c r="M115"/>
  <c r="N115" s="1"/>
  <c r="L115"/>
  <c r="M114"/>
  <c r="N114" s="1"/>
  <c r="L114"/>
  <c r="M113"/>
  <c r="N113" s="1"/>
  <c r="L113"/>
  <c r="M112"/>
  <c r="N112" s="1"/>
  <c r="L112"/>
  <c r="M111"/>
  <c r="N111" s="1"/>
  <c r="L111"/>
  <c r="M110"/>
  <c r="N110" s="1"/>
  <c r="L110"/>
  <c r="M109"/>
  <c r="N109" s="1"/>
  <c r="L109"/>
  <c r="M108"/>
  <c r="N108" s="1"/>
  <c r="L108"/>
  <c r="M107"/>
  <c r="N107" s="1"/>
  <c r="L107"/>
  <c r="M106"/>
  <c r="N106" s="1"/>
  <c r="L106"/>
  <c r="M105"/>
  <c r="N105" s="1"/>
  <c r="L105"/>
  <c r="M104"/>
  <c r="N104" s="1"/>
  <c r="L104"/>
  <c r="M103"/>
  <c r="N103" s="1"/>
  <c r="L103"/>
  <c r="M102"/>
  <c r="N102" s="1"/>
  <c r="L102"/>
  <c r="M101"/>
  <c r="N101" s="1"/>
  <c r="L101"/>
  <c r="M100"/>
  <c r="N100" s="1"/>
  <c r="L100"/>
  <c r="M99"/>
  <c r="N99" s="1"/>
  <c r="L99"/>
  <c r="M98"/>
  <c r="N98" s="1"/>
  <c r="L98"/>
  <c r="M97"/>
  <c r="N97" s="1"/>
  <c r="L97"/>
  <c r="M96"/>
  <c r="N96" s="1"/>
  <c r="L96"/>
  <c r="M95"/>
  <c r="N95" s="1"/>
  <c r="L95"/>
  <c r="M94"/>
  <c r="N94" s="1"/>
  <c r="L94"/>
  <c r="M92"/>
  <c r="N92" s="1"/>
  <c r="L92"/>
  <c r="M91"/>
  <c r="N91" s="1"/>
  <c r="L91"/>
  <c r="M90"/>
  <c r="N90" s="1"/>
  <c r="L90"/>
  <c r="M89"/>
  <c r="N89" s="1"/>
  <c r="L89"/>
  <c r="M88"/>
  <c r="N88" s="1"/>
  <c r="L88"/>
  <c r="M87"/>
  <c r="N87" s="1"/>
  <c r="L87"/>
  <c r="M86"/>
  <c r="N86" s="1"/>
  <c r="L86"/>
  <c r="M85"/>
  <c r="N85" s="1"/>
  <c r="L85"/>
  <c r="M84"/>
  <c r="N84" s="1"/>
  <c r="L84"/>
  <c r="M83"/>
  <c r="N83" s="1"/>
  <c r="L83"/>
  <c r="M82"/>
  <c r="N82" s="1"/>
  <c r="L82"/>
  <c r="M81"/>
  <c r="N81" s="1"/>
  <c r="L81"/>
  <c r="M80"/>
  <c r="N80" s="1"/>
  <c r="L80"/>
  <c r="M79"/>
  <c r="N79" s="1"/>
  <c r="L79"/>
  <c r="M78"/>
  <c r="N78" s="1"/>
  <c r="L78"/>
  <c r="M77"/>
  <c r="N77" s="1"/>
  <c r="L77"/>
  <c r="M76"/>
  <c r="N76" s="1"/>
  <c r="L76"/>
  <c r="M75"/>
  <c r="N75" s="1"/>
  <c r="L75"/>
  <c r="M74"/>
  <c r="N74" s="1"/>
  <c r="L74"/>
  <c r="M72"/>
  <c r="N72" s="1"/>
  <c r="L72"/>
  <c r="M71"/>
  <c r="N71" s="1"/>
  <c r="L71"/>
  <c r="M69"/>
  <c r="N69" s="1"/>
  <c r="L69"/>
  <c r="M68"/>
  <c r="N68" s="1"/>
  <c r="L68"/>
  <c r="M67"/>
  <c r="N67" s="1"/>
  <c r="L67"/>
  <c r="M66"/>
  <c r="N66" s="1"/>
  <c r="L66"/>
  <c r="M65"/>
  <c r="N65" s="1"/>
  <c r="L65"/>
  <c r="M64"/>
  <c r="N64" s="1"/>
  <c r="L64"/>
  <c r="M63"/>
  <c r="N63" s="1"/>
  <c r="L63"/>
  <c r="M62"/>
  <c r="N62" s="1"/>
  <c r="L62"/>
  <c r="M61"/>
  <c r="N61" s="1"/>
  <c r="L61"/>
  <c r="M60"/>
  <c r="N60" s="1"/>
  <c r="L60"/>
  <c r="M59"/>
  <c r="N59" s="1"/>
  <c r="L59"/>
  <c r="M58"/>
  <c r="N58" s="1"/>
  <c r="L58"/>
  <c r="M57"/>
  <c r="N57" s="1"/>
  <c r="L57"/>
  <c r="M56"/>
  <c r="N56" s="1"/>
  <c r="L56"/>
  <c r="M55"/>
  <c r="N55" s="1"/>
  <c r="L55"/>
  <c r="M54"/>
  <c r="N54" s="1"/>
  <c r="L54"/>
  <c r="M53"/>
  <c r="N53" s="1"/>
  <c r="L53"/>
  <c r="M52"/>
  <c r="N52" s="1"/>
  <c r="L52"/>
  <c r="M51"/>
  <c r="N51" s="1"/>
  <c r="L51"/>
  <c r="M48"/>
  <c r="N48" s="1"/>
  <c r="L48"/>
  <c r="M47"/>
  <c r="N47" s="1"/>
  <c r="L47"/>
  <c r="M46"/>
  <c r="N46" s="1"/>
  <c r="L46"/>
  <c r="M45"/>
  <c r="N45" s="1"/>
  <c r="L45"/>
  <c r="M44"/>
  <c r="N44" s="1"/>
  <c r="L44"/>
  <c r="M43"/>
  <c r="N43" s="1"/>
  <c r="L43"/>
  <c r="M42"/>
  <c r="N42" s="1"/>
  <c r="L42"/>
  <c r="M41"/>
  <c r="N41" s="1"/>
  <c r="L41"/>
  <c r="M40"/>
  <c r="N40" s="1"/>
  <c r="L40"/>
  <c r="M39"/>
  <c r="N39" s="1"/>
  <c r="L39"/>
  <c r="M38"/>
  <c r="N38" s="1"/>
  <c r="L38"/>
  <c r="M37"/>
  <c r="N37" s="1"/>
  <c r="L37"/>
  <c r="M36"/>
  <c r="N36" s="1"/>
  <c r="L36"/>
  <c r="M35"/>
  <c r="N35" s="1"/>
  <c r="L35"/>
  <c r="M34"/>
  <c r="N34" s="1"/>
  <c r="L34"/>
  <c r="M33"/>
  <c r="N33" s="1"/>
  <c r="L33"/>
  <c r="M32"/>
  <c r="N32" s="1"/>
  <c r="L32"/>
  <c r="M31"/>
  <c r="N31" s="1"/>
  <c r="L31"/>
  <c r="M30"/>
  <c r="N30" s="1"/>
  <c r="L30"/>
  <c r="M29"/>
  <c r="N29" s="1"/>
  <c r="L29"/>
  <c r="M28"/>
  <c r="N28" s="1"/>
  <c r="L28"/>
  <c r="M27"/>
  <c r="N27" s="1"/>
  <c r="L27"/>
  <c r="M26"/>
  <c r="N26" s="1"/>
  <c r="L26"/>
  <c r="M25"/>
  <c r="N25" s="1"/>
  <c r="L25"/>
  <c r="M24"/>
  <c r="N24" s="1"/>
  <c r="L24"/>
  <c r="M23"/>
  <c r="N23" s="1"/>
  <c r="L23"/>
  <c r="M22"/>
  <c r="N22" s="1"/>
  <c r="L22"/>
  <c r="M21"/>
  <c r="N21" s="1"/>
  <c r="L21"/>
  <c r="M20"/>
  <c r="N20" s="1"/>
  <c r="L20"/>
  <c r="M19"/>
  <c r="N19" s="1"/>
  <c r="L19"/>
  <c r="M17"/>
  <c r="N17" s="1"/>
  <c r="L17"/>
  <c r="M16"/>
  <c r="N16" s="1"/>
  <c r="L16"/>
  <c r="M15"/>
  <c r="N15" s="1"/>
  <c r="L15"/>
  <c r="M14"/>
  <c r="N14" s="1"/>
  <c r="L14"/>
  <c r="M13"/>
  <c r="N13" s="1"/>
  <c r="L13"/>
  <c r="M12"/>
  <c r="N12" s="1"/>
  <c r="L12"/>
  <c r="M11"/>
  <c r="N11" s="1"/>
  <c r="L11"/>
  <c r="M16" i="2"/>
  <c r="N16" s="1"/>
  <c r="L16"/>
  <c r="M15"/>
  <c r="N15" s="1"/>
  <c r="L15"/>
  <c r="M14"/>
  <c r="N14" s="1"/>
  <c r="L14"/>
  <c r="M13"/>
  <c r="N13" s="1"/>
  <c r="L13"/>
  <c r="M12"/>
  <c r="N12" s="1"/>
  <c r="L12"/>
  <c r="M11"/>
  <c r="N11" s="1"/>
  <c r="L11"/>
  <c r="M10"/>
  <c r="L10"/>
  <c r="N10"/>
  <c r="N146" i="3" l="1"/>
  <c r="M146"/>
  <c r="M17" i="2"/>
  <c r="N17"/>
</calcChain>
</file>

<file path=xl/sharedStrings.xml><?xml version="1.0" encoding="utf-8"?>
<sst xmlns="http://schemas.openxmlformats.org/spreadsheetml/2006/main" count="341" uniqueCount="176">
  <si>
    <t>but.</t>
  </si>
  <si>
    <t xml:space="preserve">Skinman soft poj. 500 ml. </t>
  </si>
  <si>
    <t>Promanum pure poj. 500 ml</t>
  </si>
  <si>
    <t xml:space="preserve">wyceniono zgodnie z odp. z dnia 23.04.2015r preparat do higienicznej i chirurgicznej dezynfekcji rąk oparty na etanolu, spektrum działania: B, F, Tbc, V (HIV, HBV, HCV), Rota, Adeno, Polio w opakowaniu 500ml z zawartością substancji pielęgnujących </t>
  </si>
  <si>
    <t xml:space="preserve"> wyceniono zgodnie z odp. z dnia 23.04.2015r. preparat Silonda w opakowaniu 500ml z przeliczeniem wymaganych ilości</t>
  </si>
  <si>
    <t xml:space="preserve"> wyceniono zgodnie z odp. z dnia 23.04.2015r. preparat Skinman Scrub w opakowaniu 6L z przeliczeniem wymaganych ilości </t>
  </si>
  <si>
    <t>op.</t>
  </si>
  <si>
    <t>Skinsept pure poj. 350 ml</t>
  </si>
  <si>
    <t xml:space="preserve">Octenisept spray 250 ml </t>
  </si>
  <si>
    <t>wyceniono chusteczki Clinell pakowane po  225 sztuk</t>
  </si>
  <si>
    <t>wyceniono zgodnie z odp. z dnia 23.04.2015r. bezalkoholowe chusteczki do czyszczenia i dezynfekcji powierzchni i urządzeń medycznych wrażliwych na działanie alkoholu np. głowice USG. Spektrum działania: B, F, V, Rota, Polyoma – 1 minuta, w opakowaniu typu flow-pack 80 sztuk z przeliczeniem wymaganych ilości</t>
  </si>
  <si>
    <t>wyceniono zgodnie z odp. z dnia 23.04.2015r. bezalkoholoweh chusteczki do czyszczenia i dezynfekcji powierzchni i urządzeń medycznych wrażliwych na działanie alkoholu np. głowice USG. Spektrum działania: B, F, V, Rota, Polyoma – 1 minuta, w opakowaniu typu flow-pack 80 sztuk z przeliczeniem wymaganych ilości</t>
  </si>
  <si>
    <t>Ilość</t>
  </si>
  <si>
    <t>j.m.</t>
  </si>
  <si>
    <t>L.p.</t>
  </si>
  <si>
    <t>Nazwa asortymentu towaru</t>
  </si>
  <si>
    <t>VAT%</t>
  </si>
  <si>
    <t>Wartość netto w PLN</t>
  </si>
  <si>
    <t>Wartość Brutto w PLN</t>
  </si>
  <si>
    <t>Cena jednostkowa netto w PLN</t>
  </si>
  <si>
    <t>RAZEM</t>
  </si>
  <si>
    <t>Adapter membranowy SARSTEDT</t>
  </si>
  <si>
    <t>szt.</t>
  </si>
  <si>
    <t>Cewnik do odsysania 6/400 zmrożony</t>
  </si>
  <si>
    <t>Cewnik do odsysania 8/400 typ B</t>
  </si>
  <si>
    <t>Cewnik do odsysania 8/400 typ C</t>
  </si>
  <si>
    <t>Cewnik do odsysania 8/400 zmrożony</t>
  </si>
  <si>
    <t>Cewnik do odsysania 10/400 typ C</t>
  </si>
  <si>
    <t>Cewnik do podawania tlenu przez nos</t>
  </si>
  <si>
    <t>Cewnik Foleya Ch – 18</t>
  </si>
  <si>
    <t>Cewnik Foleya Ch – 20</t>
  </si>
  <si>
    <t>cytofix spray a 150-200ml</t>
  </si>
  <si>
    <t>Elektrody EKG AMB R-00-S op. 25 szt.</t>
  </si>
  <si>
    <t>filtr antybakteryjny antywirusowy BACT_TRAMP dla dorosłych a 1 szt.</t>
  </si>
  <si>
    <t>filtr antybakteryjny antywirusowy BACT_TRAMP dla dzieci a 1 szt.</t>
  </si>
  <si>
    <t>GEL 4000 30 ml butelka</t>
  </si>
  <si>
    <t>Igła 0,5 x 25 op. po 100 sztuk</t>
  </si>
  <si>
    <t>Igła 0,6 x 30 op. po 100 sztuk</t>
  </si>
  <si>
    <t>Igła 0,7x40 op. Po 100 sztuk</t>
  </si>
  <si>
    <t>Igła 0,7 x 30 op. po 100 sztuk</t>
  </si>
  <si>
    <t>Igła 0,8 x 40 op. po 100 sztuk</t>
  </si>
  <si>
    <t>Igła 0,9 x 40 op. po 100 sztuk</t>
  </si>
  <si>
    <t>Igła 1,1 x 40 op. po 100 sztuk</t>
  </si>
  <si>
    <t>Igła 1,2 x 40 op. po 100 sztuk</t>
  </si>
  <si>
    <t>Igła do znieczulenia podpaj, stand. 18Gx90/ 1,2x90</t>
  </si>
  <si>
    <t>Kieliszki jednorazowe op. po 80 sztuk</t>
  </si>
  <si>
    <t>koc termiczny</t>
  </si>
  <si>
    <t>Kubki jednorazowe po 100 szt.</t>
  </si>
  <si>
    <t>Lancet do testów alergolog. Sterylny op. 200 szt.</t>
  </si>
  <si>
    <t>lusterko laryngologiczne 22mm</t>
  </si>
  <si>
    <t>lusterko laryngologiczne 26mm</t>
  </si>
  <si>
    <t>Łopatka drewniana do języka a100 szt.</t>
  </si>
  <si>
    <t>maseczki do nebulizacji uniwersalne</t>
  </si>
  <si>
    <t>Maseczki usta - usta do resuscytacji</t>
  </si>
  <si>
    <t>maska do tlenu dla dzieci</t>
  </si>
  <si>
    <t>maski do tlenu dla dorosłych</t>
  </si>
  <si>
    <t>miski nerkowate jednorazowe</t>
  </si>
  <si>
    <t>Monovette EDTA 4.9 ml a 50 szt</t>
  </si>
  <si>
    <t>Monovette EDTA 9 ml a 50 szt</t>
  </si>
  <si>
    <t>Monovette Kaniula 20 GE a 100 szt</t>
  </si>
  <si>
    <t>Monovette Kaniula 21 GE a 100 szt</t>
  </si>
  <si>
    <t>Motylek krótki 21G a 100 szt SARSTEDT</t>
  </si>
  <si>
    <t>Opaska uciskowa automatyczna</t>
  </si>
  <si>
    <t>Osłonki na głowicę USG suche x 144</t>
  </si>
  <si>
    <t>Ostrza chirurgiczne nr 15 stal nierdzewna op = 100 szt.</t>
  </si>
  <si>
    <t>Papier do EKG ASKARD 112x25</t>
  </si>
  <si>
    <t>rolka</t>
  </si>
  <si>
    <t>Papier do EKG ASKARD 3 104x40 kratka</t>
  </si>
  <si>
    <t>Papier do USG Sony UPP 110 HG a 10 szt</t>
  </si>
  <si>
    <t>Papier Mitsubishi K- 61-B 110x20</t>
  </si>
  <si>
    <t>Papier termoczuły do podbródka ur.32903-MO47 (dł. 11,5cm x 3,5cm +-5%) a 100 szt</t>
  </si>
  <si>
    <t>Papierki PH 4-7 ginekolog. X 100 oznaczeń</t>
  </si>
  <si>
    <t>penseta jednorazowa</t>
  </si>
  <si>
    <t>Plastry do venflonów 7,6x5,1cm VENA op. po 50 sztuk</t>
  </si>
  <si>
    <t>Pojemnik na mocz zakr. 125 ml niesterylny</t>
  </si>
  <si>
    <t>Pojemnik na odpady medyczne 1,0l</t>
  </si>
  <si>
    <t>Pojemnik na zużyte igły 2 l okrągłe</t>
  </si>
  <si>
    <t>Pojemnik na zużyte igły 3,5 l okrągłe</t>
  </si>
  <si>
    <t>Pojemnik na zużyte igły  płaskie 0,2</t>
  </si>
  <si>
    <t>Pojemniki na odpady medyczne 0,7 l  płaski</t>
  </si>
  <si>
    <t>Prześcieradło 1xuż 210x140cm zielone 10szt</t>
  </si>
  <si>
    <t>Przyrząd do przetaczania płynów infuzyjnych</t>
  </si>
  <si>
    <t>Rękaw do sterylizacji w pakietach 10x200</t>
  </si>
  <si>
    <t>Rękaw do sterylizacji w pakietach 15x200</t>
  </si>
  <si>
    <t>Rękaw do sterylizacji w pakietach 25x200</t>
  </si>
  <si>
    <t>rurka ustno-gardłowa guedel 3/100mm 40-1310 op. 1 szt.</t>
  </si>
  <si>
    <t xml:space="preserve">rurka ustno-gardłowa guedel 4/110mm 40-1411 </t>
  </si>
  <si>
    <t>Seton jałowy 2m x 1cm blister 1 szt</t>
  </si>
  <si>
    <t>skalpel 11  XDS op.10szt</t>
  </si>
  <si>
    <t>skalpel 10 XDS  op10szt</t>
  </si>
  <si>
    <t>Spongostan 24 x 1cmx1cmx1cm</t>
  </si>
  <si>
    <t>Spongostan Specjal / 7cm x 5cm x 0,1</t>
  </si>
  <si>
    <t>Strzykawka 2 ml a 100 szt</t>
  </si>
  <si>
    <t>Strzykawka 5 ml a 100 szt</t>
  </si>
  <si>
    <t>Strzykawka 10 ml a 100 szt</t>
  </si>
  <si>
    <t>Strzykawka żaneta 100 ml jednorazowa  z łącznikiem luer</t>
  </si>
  <si>
    <t>Strzykawka tuberkulina z igłą 1 ml op. po 100 sztuk</t>
  </si>
  <si>
    <t>Szczoteczki do cytologii stożkowe sterylne Cervex-Brush</t>
  </si>
  <si>
    <t>szew Amifil M 2MA 402 (4-0, 19mm) op. 10 szt. nici</t>
  </si>
  <si>
    <t>szew Amifil 2MA 302 GR.3-0 I.CE-4 19mm dł 75cm, op = 10 szt</t>
  </si>
  <si>
    <t>Ustniki do spirometrii papierowe do spirometru typu Lung Test 1000 MES, 30 mm</t>
  </si>
  <si>
    <t>Venflon kaniula 1,1</t>
  </si>
  <si>
    <t>Venflon kaniula 1,3</t>
  </si>
  <si>
    <t>Venflon kaniula 0,7</t>
  </si>
  <si>
    <t>Venflon kaniula 0,9</t>
  </si>
  <si>
    <t>Wzierniki jednorazowe do otoskopu dla dorosłych op.50szt</t>
  </si>
  <si>
    <t>Wzierniki jednorazowe do otoskopu dla dzieci op.50szt</t>
  </si>
  <si>
    <t>Zel pol-zel przewodzący do defibrylacji 25 gr</t>
  </si>
  <si>
    <t>Zestaw Mitrex do pobierania wycinków dermatologicznych 4mm</t>
  </si>
  <si>
    <t>Żel do EKG 0,5 litra</t>
  </si>
  <si>
    <t>Żel do usg 0,5 litra</t>
  </si>
  <si>
    <t>Żel do USG ECHO SERCA HYPOALERGICZNY</t>
  </si>
  <si>
    <t>Żel pol-żel HOLTER 0.25 l MEDIUM</t>
  </si>
  <si>
    <t>Żelowe elektrody EKG  Ag/AgCl rozmiar 56x42 op. 50 szt.</t>
  </si>
  <si>
    <t>Kwacze/patyczki drewniane op.100 szt.</t>
  </si>
  <si>
    <t>Przedłużacz do wąsów tlenonowSt /213/CM</t>
  </si>
  <si>
    <t>Codofix siatka opatrunkowa elastycvzna rozm. 4</t>
  </si>
  <si>
    <t>Codofix siatka opatrunkowa elastycvzna rozm. 8</t>
  </si>
  <si>
    <t>Igła do punkcji lędźwiowej 20/90</t>
  </si>
  <si>
    <t>Szkiełka do cytologii z paskiem do zapisu op. Po 50 szt.</t>
  </si>
  <si>
    <t>Monovette EDTA 2.7 ml a 50 szt</t>
  </si>
  <si>
    <t>Paski z fluoreceiną op. 100 szt.</t>
  </si>
  <si>
    <t>Maska do inhalacji z przedłużaczem dla dzieci</t>
  </si>
  <si>
    <t>Maska do inhalacji z przedłużaczem dla dorosłych</t>
  </si>
  <si>
    <t>Worek na mocz do cewnika</t>
  </si>
  <si>
    <t>Igła 0,45x12 op. po 100 szt.</t>
  </si>
  <si>
    <t>Monovette Serum 4,9 ml a 50 szt.</t>
  </si>
  <si>
    <t>Pojemnik na mocz zakr.jałowe</t>
  </si>
  <si>
    <t xml:space="preserve">Nazwa (firma) oraz adres Zamawiającego
Wrocławskie Centrum Zdrowia SP ZOZ
 ul. Podróżnicza 26/28
53-208 Wrocław 
NIP: 894 24 60 800;  REGON: 000313331                          
</t>
  </si>
  <si>
    <t xml:space="preserve">Sukcesywna dostawa materiałów dezynfekcyjnych oraz zużywalnego sprzętu medycznego na potrzeby funkcjonowania Wrocławskiego Centrum Zdrowia
</t>
  </si>
  <si>
    <t>Wykonawca :</t>
  </si>
  <si>
    <t>Cena jednostkowa brutto w PLN</t>
  </si>
  <si>
    <t>Nazwa producenta</t>
  </si>
  <si>
    <t>Uwagi</t>
  </si>
  <si>
    <t>słownie: wartość netto :................................................................................................................................................................. zł</t>
  </si>
  <si>
    <t>słownie: wartość VAT:.................................................................................................................................................................. zł</t>
  </si>
  <si>
    <t>słownie: wartość brutto :............................................................................................................................................................... zł</t>
  </si>
  <si>
    <t xml:space="preserve"> data, pieczątka i podpis Wykonawcy</t>
  </si>
  <si>
    <t>Uwaga proszę wypełniać tylko żółte pola - reszta wypełni się automatycznie</t>
  </si>
  <si>
    <r>
      <t>Igła 0,45 x 22 op. Po 100 szt.</t>
    </r>
    <r>
      <rPr>
        <sz val="9"/>
        <color indexed="13"/>
        <rFont val="Calibri"/>
        <family val="2"/>
        <charset val="238"/>
      </rPr>
      <t xml:space="preserve"> (dopuszczona możliwość zaoferowania igieł 0,45 x 16 mm)</t>
    </r>
  </si>
  <si>
    <r>
      <t>Igła motylek 0,5</t>
    </r>
    <r>
      <rPr>
        <sz val="9"/>
        <color indexed="13"/>
        <rFont val="Calibri"/>
        <family val="2"/>
        <charset val="238"/>
      </rPr>
      <t xml:space="preserve">  (tj. 1000 szt. igieł typu „motylek” - 10 op. a’100 szt )</t>
    </r>
  </si>
  <si>
    <r>
      <t xml:space="preserve">Igła motylek 0,6 </t>
    </r>
    <r>
      <rPr>
        <sz val="9"/>
        <color indexed="13"/>
        <rFont val="Calibri"/>
        <family val="2"/>
        <charset val="238"/>
      </rPr>
      <t>(tj. 1000 szt. igieł typu „motylek” - 10 op. a’100 szt )</t>
    </r>
  </si>
  <si>
    <r>
      <t xml:space="preserve">Nakłuwacze do pobierania krwi na cukier z palca 1,8 a op.100 szt </t>
    </r>
    <r>
      <rPr>
        <sz val="9"/>
        <color indexed="13"/>
        <rFont val="Calibri"/>
        <family val="2"/>
        <charset val="238"/>
      </rPr>
      <t xml:space="preserve">lub 18 opakowań po 200 sztuk </t>
    </r>
  </si>
  <si>
    <r>
      <t xml:space="preserve">Osłonki na głowicę USG nawilżane śr. wirusobójczym x 144 </t>
    </r>
    <r>
      <rPr>
        <sz val="9"/>
        <color indexed="13"/>
        <rFont val="Calibri"/>
        <family val="2"/>
        <charset val="238"/>
      </rPr>
      <t>lub osłonki  na głowicę USG nawilżane, pojedynczo pakowanych  bez środka wirusobójczego</t>
    </r>
  </si>
  <si>
    <r>
      <t xml:space="preserve">penseta medyczna czysta mikrobiol. </t>
    </r>
    <r>
      <rPr>
        <sz val="9"/>
        <color indexed="13"/>
        <rFont val="Calibri"/>
        <family val="2"/>
        <charset val="238"/>
      </rPr>
      <t>Lub medycznie sterylna</t>
    </r>
  </si>
  <si>
    <r>
      <t>Strzykawka tuberkulina z igłą 0,5 ml x 12  op. po 100 sztuk</t>
    </r>
    <r>
      <rPr>
        <sz val="9"/>
        <color indexed="13"/>
        <rFont val="Calibri"/>
        <family val="2"/>
        <charset val="238"/>
      </rPr>
      <t xml:space="preserve"> lub strzykawka tuberkulinowa o pojemności 1ml z igłą w rozmiarze 0,5x16</t>
    </r>
  </si>
  <si>
    <r>
      <t xml:space="preserve">Strzykawka tuberkulina z igłą 0,5 ml op. po 100 sztuk </t>
    </r>
    <r>
      <rPr>
        <sz val="9"/>
        <color indexed="13"/>
        <rFont val="Calibri"/>
        <family val="2"/>
        <charset val="238"/>
      </rPr>
      <t>lub strzykawka tuberkulinowa o pojemności 1ml z igłą w rozmiarze 0,5x16</t>
    </r>
  </si>
  <si>
    <r>
      <t xml:space="preserve">Test zintegrowany do autoklawu parowego  kl. v op.100szt </t>
    </r>
    <r>
      <rPr>
        <sz val="9"/>
        <color indexed="13"/>
        <rFont val="Calibri"/>
        <family val="2"/>
        <charset val="238"/>
      </rPr>
      <t>lub opakowanie po 250 sztuk (6 opakowań)</t>
    </r>
  </si>
  <si>
    <r>
      <t xml:space="preserve">Test zintegrowany do autoklawu parowego  kl. IV op.100szt </t>
    </r>
    <r>
      <rPr>
        <sz val="9"/>
        <color indexed="13"/>
        <rFont val="Calibri"/>
        <family val="2"/>
        <charset val="238"/>
      </rPr>
      <t>lub opakowanie po 250 sztuk (6 opakowań) lub  opakowanie po 500 sztuk (3 opakowań)</t>
    </r>
  </si>
  <si>
    <r>
      <t xml:space="preserve">Osłonki jednorazowe do sterylizacji na ostrza narzędzi </t>
    </r>
    <r>
      <rPr>
        <sz val="9"/>
        <color indexed="13"/>
        <rFont val="Calibri"/>
        <family val="2"/>
        <charset val="238"/>
      </rPr>
      <t>(dopuszczona możliwość zaoferowania opakowania handlowego po 100szt)</t>
    </r>
  </si>
  <si>
    <t xml:space="preserve">Venflon kaniula 0,8 </t>
  </si>
  <si>
    <r>
      <t xml:space="preserve">wzierniki ginekologiczne jednorazowe S op.100szt </t>
    </r>
    <r>
      <rPr>
        <sz val="9"/>
        <color indexed="13"/>
        <rFont val="Calibri"/>
        <family val="2"/>
        <charset val="238"/>
      </rPr>
      <t>(tj. 20 opakowań po 100 szt.)</t>
    </r>
  </si>
  <si>
    <r>
      <t xml:space="preserve">wzierniki ginekologiczne jednorazowe XS op.100szt </t>
    </r>
    <r>
      <rPr>
        <sz val="9"/>
        <color indexed="13"/>
        <rFont val="Calibri"/>
        <family val="2"/>
        <charset val="238"/>
      </rPr>
      <t>(tj. 20 opakowań po 100 szt.)</t>
    </r>
  </si>
  <si>
    <r>
      <t xml:space="preserve">Torebka foliowa papierowa 130x250 samoklejące op.200szt lub </t>
    </r>
    <r>
      <rPr>
        <sz val="9"/>
        <color indexed="40"/>
        <rFont val="Calibri"/>
        <family val="2"/>
        <charset val="238"/>
      </rPr>
      <t>250</t>
    </r>
    <r>
      <rPr>
        <sz val="9"/>
        <color indexed="13"/>
        <rFont val="Calibri"/>
        <family val="2"/>
        <charset val="238"/>
      </rPr>
      <t xml:space="preserve"> lub rozmiar 135x250  lub rozmiar 135x255</t>
    </r>
  </si>
  <si>
    <r>
      <t>Torebka foliowa papierowa 90x250 samoklejące op.200szt lub</t>
    </r>
    <r>
      <rPr>
        <sz val="9"/>
        <color indexed="10"/>
        <rFont val="Calibri"/>
        <family val="2"/>
        <charset val="238"/>
      </rPr>
      <t xml:space="preserve"> </t>
    </r>
    <r>
      <rPr>
        <sz val="9"/>
        <color indexed="40"/>
        <rFont val="Calibri"/>
        <family val="2"/>
        <charset val="238"/>
      </rPr>
      <t>250</t>
    </r>
    <r>
      <rPr>
        <sz val="9"/>
        <color indexed="10"/>
        <rFont val="Calibri"/>
        <family val="2"/>
        <charset val="238"/>
      </rPr>
      <t>.</t>
    </r>
    <r>
      <rPr>
        <sz val="9"/>
        <rFont val="Calibri"/>
        <family val="2"/>
        <charset val="238"/>
      </rPr>
      <t xml:space="preserve"> </t>
    </r>
    <r>
      <rPr>
        <sz val="9"/>
        <color indexed="13"/>
        <rFont val="Calibri"/>
        <family val="2"/>
        <charset val="238"/>
      </rPr>
      <t xml:space="preserve">Lub rozmiar 90x230 </t>
    </r>
  </si>
  <si>
    <t>Igła 0,7 x 40 op. Po 100 szt.</t>
  </si>
  <si>
    <t>Papier do KTG BT 350 LCD</t>
  </si>
  <si>
    <t>Zestaw jednorazowy do cewnikowania</t>
  </si>
  <si>
    <t>AHD 2000 poj. 250 ml lub AHD 1000</t>
  </si>
  <si>
    <t>Załącznik nr 2 - Formularz asortymentowo-cenowy</t>
  </si>
  <si>
    <r>
      <t xml:space="preserve">Zamawiający dopuszcza możliwość składania ofert równoważnych pod warunkiem, iż oferowany asortyment będzie o takich samych lub lepszych parametrach technicznych, jakościowych, funkcjonalnych oraz użytkowych w stosunku do podanego w Formularzu asortymentowo-cenowym stanowiącym załącznik nr 2. Ilekroć Zamawiający wskazał w szczegółowym opisie przedmiotu zamówienia znak towarowy i/lub patent, i/lub pochodzenie to wskazaniu takiemu towarzyszą nieodłącznie wyrazy „lub równoważne".
Jeżeli Wykonawca powołuje się na rozwiązania równoważne opisywanym przez Zamawiającego, to zgodnie z art. 30 ust. 5 ustawy z dnia 29 stycznia 2004 roku Prawo zamówień publicznych jest obowiązany wykazać, że oferowane produkty spełniają wymagania określone przez Zamawiającego.
</t>
    </r>
    <r>
      <rPr>
        <b/>
        <i/>
        <sz val="10"/>
        <rFont val="Calibri"/>
        <family val="2"/>
        <charset val="238"/>
      </rPr>
      <t>Definicja równoważności:</t>
    </r>
    <r>
      <rPr>
        <i/>
        <sz val="10"/>
        <rFont val="Calibri"/>
        <family val="2"/>
        <charset val="238"/>
      </rPr>
      <t xml:space="preserve">
Zamawiający dopuszcza oferty równoważne tzn. takie, w których przedmiot zamówienia spełnia wszystkie wymagania dotyczące składu chemicznego, spektrum działania, danych technicznych i jakościowych postawionych przez Zamawiającego, a od opisu przedmiotu zamówienia sporządzonego przez niego różni się znakiem towarowym, patentem lub pochodzeniem. Produkt równoważny posiada także identyczne wskazania i przeciwwskazania do stosowania.
Wykonawca określi w Formularzu asortymentowo-cenowym (załącznik nr 2) materiał równoważny, jeżeli taki będzie ofertowany przez wykonawcę z obowiązkiem podania symbolu i nazwy producenta przy każdej pozycji.
Jeżeli Wykonawca nie wpisze żadnej nazwy będzie to oznaczało, ze oferuje produkt wskazany przez Zamawiającego.
</t>
    </r>
  </si>
  <si>
    <r>
      <t xml:space="preserve">Zamawiający dopuszcza możliwość składania ofert równoważnych pod warunkiem, iż oferowany asortyment będzie o takich samych lub lepszych parametrach technicznych, jakościowych, funkcjonalnych oraz użytkowych w stosunku do podanego w Formularzu asortymentowo-cenowym stanowiącym załącznik nr 3. Ilekroć Zamawiający wskazał w szczegółowym opisie przedmiotu zamówienia znak towarowy i/lub patent, i/lub pochodzenie to wskazaniu takiemu towarzyszą nieodłącznie wyrazy „lub równoważne".
Jeżeli Wykonawca powołuje się na rozwiązania równoważne opisywanym przez Zamawiającego, to zgodnie z art. 30 ust. 5 ustawy z dnia 29 stycznia 2004 roku Prawo zamówień publicznych jest obowiązany wykazać, że oferowane produkty spełniają wymagania określone przez Zamawiającego.
</t>
    </r>
    <r>
      <rPr>
        <b/>
        <i/>
        <sz val="10"/>
        <rFont val="Calibri"/>
        <family val="2"/>
        <charset val="238"/>
      </rPr>
      <t>Definicja równoważności:</t>
    </r>
    <r>
      <rPr>
        <i/>
        <sz val="10"/>
        <rFont val="Calibri"/>
        <family val="2"/>
        <charset val="238"/>
      </rPr>
      <t xml:space="preserve">
Zamawiający dopuszcza oferty równoważne tzn. takie, w których przedmiot zamówienia spełnia wszystkie wymagania dotyczące składu chemicznego, spektrum działania, danych technicznych i jakościowych postawionych przez Zamawiającego, a od opisu przedmiotu zamówienia sporządzonego przez niego różni się znakiem towarowym, patentem lub pochodzeniem. Produkt równoważny posiada także identyczne wskazania i przeciwwskazania do stosowania.
Wykonawca określi w Formularzu asortymentowo-cenowym (załącznik nr 3) materiał równoważny, jeżeli taki będzie ofertowany przez wykonawcę z obowiązkiem podania symbolu i nazwy producenta przy każdej pozycji.
Jeżeli Wykonawca nie wpisze żadnej nazwy będzie to oznaczało, ze oferuje produkt wskazany przez Zamawiającego.
</t>
    </r>
  </si>
  <si>
    <r>
      <t xml:space="preserve">Podkłady jednorazowe na rolce o szr.50cm i dł.50 m papierowo-foliowe </t>
    </r>
    <r>
      <rPr>
        <sz val="9"/>
        <color indexed="13"/>
        <rFont val="Calibri"/>
        <family val="2"/>
        <charset val="238"/>
      </rPr>
      <t>lub podkład papierowo-foliowy w rolce o szerokości 50 cm i długości 50 m</t>
    </r>
  </si>
  <si>
    <r>
      <t xml:space="preserve">Podkłady jednorazowe na rolce o szr.33cm i dł.50 m papierowo-foliowe </t>
    </r>
    <r>
      <rPr>
        <sz val="9"/>
        <color indexed="13"/>
        <rFont val="Calibri"/>
        <family val="2"/>
        <charset val="238"/>
      </rPr>
      <t>lub podkład  w rolce o  długości 50 m</t>
    </r>
  </si>
  <si>
    <t>Hydrex S poj. 500 ml z pompką</t>
  </si>
  <si>
    <r>
      <t>Strzykawka 20 ml op. 70 szt.</t>
    </r>
    <r>
      <rPr>
        <sz val="9"/>
        <color indexed="13"/>
        <rFont val="Calibri"/>
        <family val="2"/>
        <charset val="238"/>
      </rPr>
      <t xml:space="preserve"> </t>
    </r>
  </si>
  <si>
    <t>rurka ustno-gardłowa 00</t>
  </si>
  <si>
    <t>Cewnik nr 16</t>
  </si>
  <si>
    <t>Zestaw do ściągania szwów z metalową pensetą jednorazową</t>
  </si>
  <si>
    <t>wzierniki ginekologiczne jednorazowe M op.100szt (tj. 20 opakowań po 100 szt.)</t>
  </si>
  <si>
    <t>wzierniki ginekologiczne jednorazowe L op.100szt (tj. 20 opakowań po 100 szt.)</t>
  </si>
  <si>
    <t xml:space="preserve">Spitaderm poj. 500 ml </t>
  </si>
  <si>
    <t xml:space="preserve">Pakiet nr 2 –dostawa zużywalnego sprzętu medycznego </t>
  </si>
  <si>
    <t xml:space="preserve">Pakiet nr 1 – dostawa materiałów dezynfekcyjnych (produkty lecznicze) </t>
  </si>
  <si>
    <t>Zapytanie ofertowe DAT.241.10.2020.2.BWŁ</t>
  </si>
  <si>
    <t>Załącznik nr 1 - Formularz asortymentowo-cenowy</t>
  </si>
</sst>
</file>

<file path=xl/styles.xml><?xml version="1.0" encoding="utf-8"?>
<styleSheet xmlns="http://schemas.openxmlformats.org/spreadsheetml/2006/main">
  <numFmts count="2">
    <numFmt numFmtId="164" formatCode="_-* #,##0.00\ [$zł-415]_-;\-* #,##0.00\ [$zł-415]_-;_-* \-??\ [$zł-415]_-;_-@_-"/>
    <numFmt numFmtId="165" formatCode="#,##0.00\ &quot;zł&quot;"/>
  </numFmts>
  <fonts count="32">
    <font>
      <sz val="11"/>
      <color rgb="FF000000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indexed="55"/>
      <name val="Calibri"/>
      <family val="2"/>
      <charset val="238"/>
    </font>
    <font>
      <sz val="9"/>
      <color indexed="51"/>
      <name val="Calibri"/>
      <family val="2"/>
      <charset val="238"/>
    </font>
    <font>
      <sz val="9"/>
      <name val="Calibri"/>
      <family val="2"/>
      <charset val="238"/>
    </font>
    <font>
      <sz val="9"/>
      <color indexed="55"/>
      <name val="Calibri"/>
      <family val="2"/>
      <charset val="238"/>
    </font>
    <font>
      <sz val="9"/>
      <color indexed="55"/>
      <name val="Calibri"/>
      <family val="2"/>
      <charset val="238"/>
    </font>
    <font>
      <sz val="9"/>
      <color indexed="45"/>
      <name val="Calibri"/>
      <family val="2"/>
      <charset val="238"/>
    </font>
    <font>
      <sz val="9"/>
      <color indexed="42"/>
      <name val="Calibri"/>
      <family val="2"/>
      <charset val="238"/>
    </font>
    <font>
      <b/>
      <sz val="9"/>
      <color indexed="55"/>
      <name val="Calibri"/>
      <family val="2"/>
      <charset val="238"/>
    </font>
    <font>
      <sz val="18"/>
      <color indexed="55"/>
      <name val="Czcionka tekstu podstawowego"/>
      <charset val="238"/>
    </font>
    <font>
      <sz val="11"/>
      <name val="Calibri"/>
      <family val="2"/>
      <charset val="238"/>
    </font>
    <font>
      <sz val="11"/>
      <color indexed="45"/>
      <name val="Czcionka tekstu podstawowego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</font>
    <font>
      <b/>
      <sz val="10"/>
      <color indexed="8"/>
      <name val="Calibri"/>
      <family val="2"/>
      <charset val="238"/>
    </font>
    <font>
      <sz val="9"/>
      <color indexed="8"/>
      <name val="Times New Roman"/>
      <family val="1"/>
      <charset val="238"/>
    </font>
    <font>
      <i/>
      <sz val="10"/>
      <name val="Calibri"/>
      <family val="2"/>
      <charset val="238"/>
    </font>
    <font>
      <b/>
      <i/>
      <sz val="10"/>
      <name val="Calibri"/>
      <family val="2"/>
      <charset val="238"/>
    </font>
    <font>
      <sz val="9"/>
      <color indexed="45"/>
      <name val="Times New Roman"/>
      <family val="1"/>
      <charset val="238"/>
    </font>
    <font>
      <sz val="11"/>
      <name val="Czcionka tekstu podstawowego"/>
      <charset val="238"/>
    </font>
    <font>
      <b/>
      <sz val="12"/>
      <name val="Calibri"/>
      <family val="2"/>
      <charset val="238"/>
    </font>
    <font>
      <sz val="9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color indexed="13"/>
      <name val="Calibri"/>
      <family val="2"/>
      <charset val="238"/>
    </font>
    <font>
      <b/>
      <sz val="10"/>
      <color indexed="41"/>
      <name val="Calibri"/>
      <family val="2"/>
      <charset val="238"/>
    </font>
    <font>
      <sz val="10"/>
      <color indexed="41"/>
      <name val="Calibri"/>
      <family val="2"/>
      <charset val="238"/>
    </font>
    <font>
      <sz val="11"/>
      <color indexed="41"/>
      <name val="Czcionka tekstu podstawowego"/>
      <family val="2"/>
      <charset val="238"/>
    </font>
    <font>
      <sz val="9"/>
      <color indexed="40"/>
      <name val="Calibri"/>
      <family val="2"/>
      <charset val="238"/>
    </font>
    <font>
      <sz val="9"/>
      <color indexed="10"/>
      <name val="Calibri"/>
      <family val="2"/>
      <charset val="238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5" fillId="0" borderId="0"/>
    <xf numFmtId="0" fontId="31" fillId="0" borderId="0"/>
  </cellStyleXfs>
  <cellXfs count="106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/>
    <xf numFmtId="165" fontId="6" fillId="0" borderId="1" xfId="0" applyNumberFormat="1" applyFont="1" applyBorder="1"/>
    <xf numFmtId="165" fontId="0" fillId="0" borderId="1" xfId="0" applyNumberFormat="1" applyBorder="1"/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/>
    <xf numFmtId="0" fontId="6" fillId="0" borderId="0" xfId="0" applyFont="1" applyFill="1"/>
    <xf numFmtId="0" fontId="6" fillId="0" borderId="1" xfId="0" applyFont="1" applyFill="1" applyBorder="1"/>
    <xf numFmtId="0" fontId="0" fillId="0" borderId="0" xfId="0" applyFill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5" fontId="0" fillId="0" borderId="0" xfId="0" applyNumberFormat="1" applyBorder="1"/>
    <xf numFmtId="165" fontId="6" fillId="0" borderId="1" xfId="0" applyNumberFormat="1" applyFont="1" applyFill="1" applyBorder="1"/>
    <xf numFmtId="0" fontId="14" fillId="0" borderId="3" xfId="0" applyFont="1" applyBorder="1" applyAlignment="1">
      <alignment horizontal="left" vertical="top"/>
    </xf>
    <xf numFmtId="0" fontId="14" fillId="0" borderId="4" xfId="0" applyFont="1" applyBorder="1" applyAlignment="1">
      <alignment horizontal="left"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/>
    <xf numFmtId="0" fontId="0" fillId="0" borderId="0" xfId="0" applyAlignment="1"/>
    <xf numFmtId="0" fontId="17" fillId="0" borderId="6" xfId="1" applyFont="1" applyFill="1" applyBorder="1" applyAlignment="1">
      <alignment horizontal="center"/>
    </xf>
    <xf numFmtId="0" fontId="0" fillId="0" borderId="0" xfId="0" applyBorder="1" applyAlignment="1"/>
    <xf numFmtId="0" fontId="12" fillId="0" borderId="0" xfId="0" applyFont="1" applyFill="1"/>
    <xf numFmtId="0" fontId="12" fillId="0" borderId="0" xfId="0" applyFont="1" applyFill="1" applyAlignment="1"/>
    <xf numFmtId="0" fontId="20" fillId="0" borderId="0" xfId="1" applyFont="1" applyFill="1" applyBorder="1"/>
    <xf numFmtId="0" fontId="21" fillId="0" borderId="0" xfId="0" applyFont="1" applyFill="1"/>
    <xf numFmtId="0" fontId="13" fillId="0" borderId="4" xfId="0" applyFont="1" applyBorder="1" applyAlignment="1">
      <alignment horizontal="left" vertical="top"/>
    </xf>
    <xf numFmtId="0" fontId="9" fillId="0" borderId="0" xfId="0" applyFont="1"/>
    <xf numFmtId="165" fontId="6" fillId="2" borderId="1" xfId="0" applyNumberFormat="1" applyFont="1" applyFill="1" applyBorder="1" applyProtection="1">
      <protection locked="0"/>
    </xf>
    <xf numFmtId="164" fontId="4" fillId="2" borderId="1" xfId="2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164" fontId="5" fillId="2" borderId="1" xfId="2" applyNumberFormat="1" applyFont="1" applyFill="1" applyBorder="1" applyAlignment="1" applyProtection="1">
      <alignment vertical="center"/>
      <protection locked="0"/>
    </xf>
    <xf numFmtId="0" fontId="5" fillId="2" borderId="1" xfId="2" applyFont="1" applyFill="1" applyBorder="1" applyAlignment="1" applyProtection="1">
      <alignment vertical="center" wrapText="1"/>
      <protection locked="0"/>
    </xf>
    <xf numFmtId="9" fontId="6" fillId="2" borderId="1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7" fillId="2" borderId="1" xfId="2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vertical="center"/>
      <protection locked="0"/>
    </xf>
    <xf numFmtId="164" fontId="6" fillId="2" borderId="1" xfId="0" applyNumberFormat="1" applyFont="1" applyFill="1" applyBorder="1" applyProtection="1">
      <protection locked="0"/>
    </xf>
    <xf numFmtId="165" fontId="6" fillId="2" borderId="2" xfId="0" applyNumberFormat="1" applyFont="1" applyFill="1" applyBorder="1" applyProtection="1">
      <protection locked="0"/>
    </xf>
    <xf numFmtId="164" fontId="6" fillId="2" borderId="2" xfId="0" applyNumberFormat="1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9" fontId="6" fillId="2" borderId="2" xfId="0" applyNumberFormat="1" applyFont="1" applyFill="1" applyBorder="1" applyProtection="1">
      <protection locked="0"/>
    </xf>
    <xf numFmtId="0" fontId="17" fillId="2" borderId="7" xfId="1" applyFont="1" applyFill="1" applyBorder="1" applyAlignment="1">
      <alignment horizontal="center"/>
    </xf>
    <xf numFmtId="0" fontId="17" fillId="2" borderId="8" xfId="1" applyFont="1" applyFill="1" applyBorder="1" applyAlignment="1">
      <alignment horizontal="center"/>
    </xf>
    <xf numFmtId="0" fontId="17" fillId="2" borderId="9" xfId="1" applyFont="1" applyFill="1" applyBorder="1" applyAlignment="1">
      <alignment horizontal="center"/>
    </xf>
    <xf numFmtId="0" fontId="17" fillId="2" borderId="7" xfId="1" applyFont="1" applyFill="1" applyBorder="1" applyAlignment="1" applyProtection="1">
      <alignment horizontal="center"/>
    </xf>
    <xf numFmtId="0" fontId="17" fillId="2" borderId="8" xfId="1" applyFont="1" applyFill="1" applyBorder="1" applyAlignment="1" applyProtection="1">
      <alignment horizontal="center"/>
    </xf>
    <xf numFmtId="0" fontId="17" fillId="2" borderId="9" xfId="1" applyFont="1" applyFill="1" applyBorder="1" applyAlignment="1" applyProtection="1">
      <alignment horizontal="center"/>
    </xf>
    <xf numFmtId="9" fontId="5" fillId="2" borderId="1" xfId="0" applyNumberFormat="1" applyFont="1" applyFill="1" applyBorder="1" applyProtection="1">
      <protection locked="0"/>
    </xf>
    <xf numFmtId="0" fontId="23" fillId="2" borderId="12" xfId="1" applyFont="1" applyFill="1" applyBorder="1" applyAlignment="1" applyProtection="1">
      <protection locked="0"/>
    </xf>
    <xf numFmtId="0" fontId="24" fillId="2" borderId="12" xfId="0" applyFont="1" applyFill="1" applyBorder="1" applyAlignment="1" applyProtection="1">
      <protection locked="0"/>
    </xf>
    <xf numFmtId="0" fontId="24" fillId="2" borderId="13" xfId="0" applyFont="1" applyFill="1" applyBorder="1" applyAlignment="1" applyProtection="1">
      <protection locked="0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0" fillId="0" borderId="4" xfId="0" applyBorder="1" applyAlignment="1"/>
    <xf numFmtId="0" fontId="0" fillId="0" borderId="5" xfId="0" applyBorder="1" applyAlignment="1"/>
    <xf numFmtId="0" fontId="13" fillId="3" borderId="3" xfId="0" applyFont="1" applyFill="1" applyBorder="1" applyAlignment="1">
      <alignment horizontal="right"/>
    </xf>
    <xf numFmtId="0" fontId="13" fillId="3" borderId="4" xfId="0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6" fillId="0" borderId="1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8" fillId="0" borderId="1" xfId="0" applyFont="1" applyBorder="1" applyAlignment="1"/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0" fillId="0" borderId="1" xfId="0" applyBorder="1" applyAlignment="1"/>
    <xf numFmtId="0" fontId="14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22" fillId="3" borderId="1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3" borderId="3" xfId="0" applyFill="1" applyBorder="1" applyAlignment="1"/>
    <xf numFmtId="0" fontId="0" fillId="3" borderId="5" xfId="0" applyFill="1" applyBorder="1" applyAlignment="1"/>
    <xf numFmtId="0" fontId="23" fillId="2" borderId="6" xfId="1" applyFont="1" applyFill="1" applyBorder="1" applyAlignment="1" applyProtection="1">
      <protection locked="0"/>
    </xf>
    <xf numFmtId="0" fontId="24" fillId="2" borderId="6" xfId="0" applyFont="1" applyFill="1" applyBorder="1" applyAlignment="1" applyProtection="1">
      <protection locked="0"/>
    </xf>
    <xf numFmtId="0" fontId="24" fillId="2" borderId="10" xfId="0" applyFont="1" applyFill="1" applyBorder="1" applyAlignment="1" applyProtection="1">
      <protection locked="0"/>
    </xf>
    <xf numFmtId="0" fontId="23" fillId="2" borderId="0" xfId="1" applyFont="1" applyFill="1" applyBorder="1" applyAlignment="1" applyProtection="1">
      <protection locked="0"/>
    </xf>
    <xf numFmtId="0" fontId="24" fillId="2" borderId="0" xfId="0" applyFont="1" applyFill="1" applyAlignment="1" applyProtection="1">
      <protection locked="0"/>
    </xf>
    <xf numFmtId="0" fontId="24" fillId="2" borderId="11" xfId="0" applyFont="1" applyFill="1" applyBorder="1" applyAlignment="1" applyProtection="1">
      <protection locked="0"/>
    </xf>
    <xf numFmtId="0" fontId="14" fillId="2" borderId="3" xfId="0" applyFont="1" applyFill="1" applyBorder="1" applyAlignment="1" applyProtection="1">
      <alignment horizontal="left" vertical="top"/>
      <protection locked="0"/>
    </xf>
    <xf numFmtId="0" fontId="14" fillId="2" borderId="4" xfId="0" applyFont="1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/>
      <protection locked="0"/>
    </xf>
    <xf numFmtId="0" fontId="13" fillId="3" borderId="1" xfId="1" applyFont="1" applyFill="1" applyBorder="1" applyAlignment="1">
      <alignment horizontal="center" vertical="center"/>
    </xf>
    <xf numFmtId="0" fontId="24" fillId="0" borderId="1" xfId="0" applyFont="1" applyBorder="1" applyAlignment="1"/>
    <xf numFmtId="0" fontId="10" fillId="3" borderId="3" xfId="0" applyFont="1" applyFill="1" applyBorder="1" applyAlignment="1">
      <alignment horizontal="right" vertical="center"/>
    </xf>
    <xf numFmtId="0" fontId="0" fillId="3" borderId="4" xfId="0" applyFill="1" applyBorder="1" applyAlignment="1">
      <alignment horizontal="right" vertical="center"/>
    </xf>
    <xf numFmtId="0" fontId="0" fillId="3" borderId="5" xfId="0" applyFill="1" applyBorder="1" applyAlignment="1">
      <alignment horizontal="right" vertical="center"/>
    </xf>
  </cellXfs>
  <cellStyles count="3">
    <cellStyle name="Excel Built-in Normal" xfId="1"/>
    <cellStyle name="Normalny" xfId="0" builtinId="0"/>
    <cellStyle name="Tekst objaśnienia" xfId="2" builtinId="5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83838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Normal="100" workbookViewId="0">
      <selection sqref="A1:P1"/>
    </sheetView>
  </sheetViews>
  <sheetFormatPr defaultColWidth="8.625" defaultRowHeight="14.25"/>
  <cols>
    <col min="1" max="1" width="4.625" customWidth="1"/>
    <col min="2" max="2" width="33.5" customWidth="1"/>
    <col min="3" max="4" width="8.625" customWidth="1"/>
    <col min="6" max="10" width="0" hidden="1" customWidth="1"/>
    <col min="13" max="13" width="14.125" customWidth="1"/>
    <col min="14" max="14" width="14.25" customWidth="1"/>
    <col min="15" max="15" width="11" customWidth="1"/>
    <col min="16" max="16" width="11.375" customWidth="1"/>
  </cols>
  <sheetData>
    <row r="1" spans="1:16">
      <c r="A1" s="70" t="s">
        <v>175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  <c r="N1" s="72"/>
      <c r="O1" s="72"/>
      <c r="P1" s="73"/>
    </row>
    <row r="2" spans="1:16">
      <c r="A2" s="74" t="s">
        <v>128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  <c r="N2" s="76"/>
      <c r="O2" s="76"/>
      <c r="P2" s="76"/>
    </row>
    <row r="3" spans="1:16" ht="25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6"/>
      <c r="N3" s="76"/>
      <c r="O3" s="76"/>
      <c r="P3" s="76"/>
    </row>
    <row r="4" spans="1:16">
      <c r="A4" s="77" t="s">
        <v>174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9"/>
      <c r="N4" s="79"/>
      <c r="O4" s="79"/>
      <c r="P4" s="79"/>
    </row>
    <row r="5" spans="1:16" ht="33" customHeight="1">
      <c r="A5" s="80" t="s">
        <v>129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2"/>
      <c r="N5" s="82"/>
      <c r="O5" s="82"/>
      <c r="P5" s="82"/>
    </row>
    <row r="6" spans="1:16" ht="44.25" customHeight="1">
      <c r="A6" s="83" t="s">
        <v>130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</row>
    <row r="7" spans="1:16" s="40" customFormat="1" ht="12">
      <c r="B7" s="40" t="s">
        <v>138</v>
      </c>
    </row>
    <row r="8" spans="1:16" s="9" customFormat="1" ht="34.5" customHeight="1">
      <c r="A8" s="85" t="s">
        <v>173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2"/>
      <c r="M8" s="82"/>
      <c r="N8" s="82"/>
      <c r="O8" s="82"/>
      <c r="P8" s="82"/>
    </row>
    <row r="9" spans="1:16" s="2" customFormat="1" ht="48">
      <c r="A9" s="7" t="s">
        <v>14</v>
      </c>
      <c r="B9" s="7" t="s">
        <v>15</v>
      </c>
      <c r="C9" s="7" t="s">
        <v>12</v>
      </c>
      <c r="D9" s="7" t="s">
        <v>13</v>
      </c>
      <c r="E9" s="8" t="s">
        <v>19</v>
      </c>
      <c r="F9" s="8"/>
      <c r="G9" s="8"/>
      <c r="H9" s="8"/>
      <c r="I9" s="8"/>
      <c r="J9" s="8"/>
      <c r="K9" s="8" t="s">
        <v>16</v>
      </c>
      <c r="L9" s="8" t="s">
        <v>131</v>
      </c>
      <c r="M9" s="8" t="s">
        <v>17</v>
      </c>
      <c r="N9" s="8" t="s">
        <v>18</v>
      </c>
      <c r="O9" s="8" t="s">
        <v>132</v>
      </c>
      <c r="P9" s="8" t="s">
        <v>133</v>
      </c>
    </row>
    <row r="10" spans="1:16" ht="17.25" customHeight="1">
      <c r="A10" s="3">
        <v>1</v>
      </c>
      <c r="B10" s="6" t="s">
        <v>1</v>
      </c>
      <c r="C10" s="5">
        <v>15</v>
      </c>
      <c r="D10" s="4" t="s">
        <v>0</v>
      </c>
      <c r="E10" s="41">
        <v>0</v>
      </c>
      <c r="F10" s="42"/>
      <c r="G10" s="43"/>
      <c r="H10" s="42"/>
      <c r="I10" s="44"/>
      <c r="J10" s="45"/>
      <c r="K10" s="46">
        <v>0.08</v>
      </c>
      <c r="L10" s="26">
        <f t="shared" ref="L10:L16" si="0">E10*(1+K10)</f>
        <v>0</v>
      </c>
      <c r="M10" s="26">
        <f t="shared" ref="M10:M16" si="1">C10*E10</f>
        <v>0</v>
      </c>
      <c r="N10" s="26">
        <f t="shared" ref="N10:N16" si="2">M10*(1+K10)</f>
        <v>0</v>
      </c>
      <c r="O10" s="47"/>
      <c r="P10" s="47"/>
    </row>
    <row r="11" spans="1:16" ht="19.5" customHeight="1">
      <c r="A11" s="3">
        <v>2</v>
      </c>
      <c r="B11" s="6" t="s">
        <v>2</v>
      </c>
      <c r="C11" s="5">
        <v>40</v>
      </c>
      <c r="D11" s="4" t="s">
        <v>0</v>
      </c>
      <c r="E11" s="41">
        <v>0</v>
      </c>
      <c r="F11" s="42"/>
      <c r="G11" s="43"/>
      <c r="H11" s="42"/>
      <c r="I11" s="44"/>
      <c r="J11" s="45" t="s">
        <v>3</v>
      </c>
      <c r="K11" s="46">
        <v>0.08</v>
      </c>
      <c r="L11" s="26">
        <f t="shared" si="0"/>
        <v>0</v>
      </c>
      <c r="M11" s="26">
        <f t="shared" si="1"/>
        <v>0</v>
      </c>
      <c r="N11" s="26">
        <f t="shared" si="2"/>
        <v>0</v>
      </c>
      <c r="O11" s="47"/>
      <c r="P11" s="47"/>
    </row>
    <row r="12" spans="1:16" ht="17.25" customHeight="1">
      <c r="A12" s="3">
        <v>3</v>
      </c>
      <c r="B12" s="6" t="s">
        <v>171</v>
      </c>
      <c r="C12" s="5">
        <v>40</v>
      </c>
      <c r="D12" s="4" t="s">
        <v>0</v>
      </c>
      <c r="E12" s="41">
        <v>0</v>
      </c>
      <c r="F12" s="42"/>
      <c r="G12" s="43"/>
      <c r="H12" s="42"/>
      <c r="I12" s="44"/>
      <c r="J12" s="45"/>
      <c r="K12" s="46">
        <v>0.08</v>
      </c>
      <c r="L12" s="26">
        <f t="shared" si="0"/>
        <v>0</v>
      </c>
      <c r="M12" s="26">
        <f t="shared" si="1"/>
        <v>0</v>
      </c>
      <c r="N12" s="26">
        <f t="shared" si="2"/>
        <v>0</v>
      </c>
      <c r="O12" s="47"/>
      <c r="P12" s="47"/>
    </row>
    <row r="13" spans="1:16" ht="17.25" customHeight="1">
      <c r="A13" s="3">
        <v>4</v>
      </c>
      <c r="B13" s="6" t="s">
        <v>164</v>
      </c>
      <c r="C13" s="5">
        <v>30</v>
      </c>
      <c r="D13" s="4" t="s">
        <v>0</v>
      </c>
      <c r="E13" s="41">
        <v>0</v>
      </c>
      <c r="F13" s="42"/>
      <c r="G13" s="43"/>
      <c r="H13" s="42"/>
      <c r="I13" s="44"/>
      <c r="J13" s="45" t="s">
        <v>5</v>
      </c>
      <c r="K13" s="46">
        <v>0.08</v>
      </c>
      <c r="L13" s="26">
        <f t="shared" si="0"/>
        <v>0</v>
      </c>
      <c r="M13" s="26">
        <f t="shared" si="1"/>
        <v>0</v>
      </c>
      <c r="N13" s="26">
        <f t="shared" si="2"/>
        <v>0</v>
      </c>
      <c r="O13" s="47"/>
      <c r="P13" s="47"/>
    </row>
    <row r="14" spans="1:16">
      <c r="A14" s="3">
        <v>5</v>
      </c>
      <c r="B14" s="6" t="s">
        <v>7</v>
      </c>
      <c r="C14" s="5">
        <v>100</v>
      </c>
      <c r="D14" s="4" t="s">
        <v>0</v>
      </c>
      <c r="E14" s="41">
        <v>0</v>
      </c>
      <c r="F14" s="42"/>
      <c r="G14" s="43"/>
      <c r="H14" s="42"/>
      <c r="I14" s="44"/>
      <c r="J14" s="49"/>
      <c r="K14" s="46">
        <v>0.08</v>
      </c>
      <c r="L14" s="26">
        <f t="shared" si="0"/>
        <v>0</v>
      </c>
      <c r="M14" s="26">
        <f t="shared" si="1"/>
        <v>0</v>
      </c>
      <c r="N14" s="26">
        <f t="shared" si="2"/>
        <v>0</v>
      </c>
      <c r="O14" s="47"/>
      <c r="P14" s="47"/>
    </row>
    <row r="15" spans="1:16">
      <c r="A15" s="3">
        <v>6</v>
      </c>
      <c r="B15" s="6" t="s">
        <v>158</v>
      </c>
      <c r="C15" s="5">
        <v>50</v>
      </c>
      <c r="D15" s="4" t="s">
        <v>0</v>
      </c>
      <c r="E15" s="41">
        <v>0</v>
      </c>
      <c r="F15" s="42"/>
      <c r="G15" s="43"/>
      <c r="H15" s="42"/>
      <c r="I15" s="44"/>
      <c r="J15" s="49"/>
      <c r="K15" s="46">
        <v>0.08</v>
      </c>
      <c r="L15" s="26">
        <f t="shared" si="0"/>
        <v>0</v>
      </c>
      <c r="M15" s="26">
        <f t="shared" si="1"/>
        <v>0</v>
      </c>
      <c r="N15" s="26">
        <f t="shared" si="2"/>
        <v>0</v>
      </c>
      <c r="O15" s="47"/>
      <c r="P15" s="47"/>
    </row>
    <row r="16" spans="1:16">
      <c r="A16" s="3">
        <v>8</v>
      </c>
      <c r="B16" s="6" t="s">
        <v>8</v>
      </c>
      <c r="C16" s="5">
        <v>90</v>
      </c>
      <c r="D16" s="4" t="s">
        <v>0</v>
      </c>
      <c r="E16" s="41">
        <v>0</v>
      </c>
      <c r="F16" s="42"/>
      <c r="G16" s="43"/>
      <c r="H16" s="42"/>
      <c r="I16" s="44"/>
      <c r="J16" s="50"/>
      <c r="K16" s="46">
        <v>0.08</v>
      </c>
      <c r="L16" s="26">
        <f t="shared" si="0"/>
        <v>0</v>
      </c>
      <c r="M16" s="26">
        <f t="shared" si="1"/>
        <v>0</v>
      </c>
      <c r="N16" s="26">
        <f t="shared" si="2"/>
        <v>0</v>
      </c>
      <c r="O16" s="47"/>
      <c r="P16" s="47"/>
    </row>
    <row r="17" spans="1:16" ht="42" customHeight="1">
      <c r="A17" s="87" t="s">
        <v>20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11">
        <f>SUM(M10:M16)</f>
        <v>0</v>
      </c>
      <c r="N17" s="11">
        <f>SUM(N10:N16)</f>
        <v>0</v>
      </c>
      <c r="O17" s="89"/>
      <c r="P17" s="90"/>
    </row>
    <row r="18" spans="1:16" ht="14.25" customHeight="1" thickBo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5"/>
      <c r="N18" s="25"/>
    </row>
    <row r="19" spans="1:16">
      <c r="A19" s="59"/>
      <c r="B19" s="91" t="s">
        <v>134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3"/>
    </row>
    <row r="20" spans="1:16">
      <c r="A20" s="60"/>
      <c r="B20" s="94" t="s">
        <v>135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6"/>
    </row>
    <row r="21" spans="1:16" ht="15" thickBot="1">
      <c r="A21" s="61"/>
      <c r="B21" s="63" t="s">
        <v>136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5"/>
    </row>
    <row r="22" spans="1:16">
      <c r="A22" s="33"/>
      <c r="B22" s="31"/>
      <c r="C22" s="31"/>
      <c r="D22" s="31"/>
      <c r="E22" s="34"/>
      <c r="F22" s="34"/>
      <c r="G22" s="34"/>
      <c r="H22" s="34"/>
      <c r="I22" s="34"/>
      <c r="J22" s="34"/>
      <c r="K22" s="34"/>
      <c r="L22" s="1"/>
      <c r="M22" s="1"/>
      <c r="N22" s="1"/>
    </row>
    <row r="23" spans="1:16" ht="213.75" customHeight="1">
      <c r="A23" s="32"/>
      <c r="B23" s="66" t="s">
        <v>160</v>
      </c>
      <c r="C23" s="67"/>
      <c r="D23" s="67"/>
      <c r="E23" s="67"/>
      <c r="F23" s="67"/>
      <c r="G23" s="67"/>
      <c r="H23" s="67"/>
      <c r="I23" s="67"/>
      <c r="J23" s="67"/>
      <c r="K23" s="67"/>
      <c r="L23" s="68"/>
      <c r="M23" s="68"/>
      <c r="N23" s="68"/>
      <c r="O23" s="68"/>
      <c r="P23" s="69"/>
    </row>
    <row r="24" spans="1:16" ht="1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1"/>
      <c r="M24" s="1"/>
      <c r="N24" s="1"/>
    </row>
    <row r="25" spans="1:16" s="35" customFormat="1" ht="19.5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</row>
    <row r="26" spans="1:16" s="35" customFormat="1" ht="15" customHeight="1">
      <c r="A26" s="36"/>
      <c r="B26" s="37"/>
      <c r="C26" s="36"/>
      <c r="D26" s="36"/>
      <c r="E26" s="36"/>
      <c r="F26" s="36"/>
      <c r="G26" s="36"/>
      <c r="H26" s="36"/>
      <c r="I26" s="36"/>
      <c r="J26" s="36"/>
      <c r="K26" s="36"/>
      <c r="N26" s="38" t="s">
        <v>137</v>
      </c>
    </row>
  </sheetData>
  <mergeCells count="12">
    <mergeCell ref="B21:P21"/>
    <mergeCell ref="B23:P23"/>
    <mergeCell ref="A1:P1"/>
    <mergeCell ref="A2:P3"/>
    <mergeCell ref="A4:P4"/>
    <mergeCell ref="A5:P5"/>
    <mergeCell ref="A6:P6"/>
    <mergeCell ref="A8:P8"/>
    <mergeCell ref="A17:L17"/>
    <mergeCell ref="O17:P17"/>
    <mergeCell ref="B19:P19"/>
    <mergeCell ref="B20:P20"/>
  </mergeCells>
  <phoneticPr fontId="1" type="noConversion"/>
  <pageMargins left="0.7" right="0.7" top="0.75" bottom="0.75" header="0.51180555555555496" footer="0.51180555555555496"/>
  <pageSetup paperSize="9" scale="59" firstPageNumber="0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6"/>
  <sheetViews>
    <sheetView tabSelected="1" zoomScaleNormal="100" workbookViewId="0">
      <selection sqref="A1:P1"/>
    </sheetView>
  </sheetViews>
  <sheetFormatPr defaultColWidth="8.625" defaultRowHeight="14.25"/>
  <cols>
    <col min="1" max="1" width="4.625" customWidth="1"/>
    <col min="2" max="2" width="37.5" customWidth="1"/>
    <col min="3" max="4" width="8.625" customWidth="1"/>
    <col min="6" max="10" width="0" hidden="1" customWidth="1"/>
    <col min="13" max="13" width="14.125" customWidth="1"/>
    <col min="14" max="14" width="14.25" customWidth="1"/>
    <col min="15" max="15" width="11.375" customWidth="1"/>
    <col min="16" max="16" width="11.125" customWidth="1"/>
  </cols>
  <sheetData>
    <row r="1" spans="1:16">
      <c r="A1" s="70" t="s">
        <v>159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  <c r="N1" s="72"/>
      <c r="O1" s="72"/>
      <c r="P1" s="73"/>
    </row>
    <row r="2" spans="1:16">
      <c r="A2" s="74" t="s">
        <v>128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  <c r="N2" s="76"/>
      <c r="O2" s="76"/>
      <c r="P2" s="76"/>
    </row>
    <row r="3" spans="1:16" ht="25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6"/>
      <c r="N3" s="76"/>
      <c r="O3" s="76"/>
      <c r="P3" s="76"/>
    </row>
    <row r="4" spans="1:16">
      <c r="A4" s="77" t="s">
        <v>174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9"/>
      <c r="N4" s="79"/>
      <c r="O4" s="79"/>
      <c r="P4" s="79"/>
    </row>
    <row r="5" spans="1:16" ht="33" customHeight="1">
      <c r="A5" s="80" t="s">
        <v>129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2"/>
      <c r="N5" s="82"/>
      <c r="O5" s="82"/>
      <c r="P5" s="82"/>
    </row>
    <row r="6" spans="1:16" ht="44.25" customHeight="1">
      <c r="A6" s="97" t="s">
        <v>130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  <c r="N6" s="99"/>
      <c r="O6" s="99"/>
      <c r="P6" s="100"/>
    </row>
    <row r="7" spans="1:16" ht="16.5" customHeight="1">
      <c r="A7" s="27"/>
      <c r="B7" s="39" t="s">
        <v>138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  <c r="N7" s="29"/>
      <c r="O7" s="29"/>
      <c r="P7" s="30"/>
    </row>
    <row r="8" spans="1:16" s="9" customFormat="1" ht="34.5" customHeight="1">
      <c r="A8" s="85" t="s">
        <v>172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2"/>
      <c r="M8" s="102"/>
      <c r="N8" s="102"/>
      <c r="O8" s="102"/>
      <c r="P8" s="102"/>
    </row>
    <row r="9" spans="1:16" ht="15">
      <c r="A9" s="20"/>
      <c r="B9" s="15"/>
      <c r="C9" s="22"/>
      <c r="D9" s="1"/>
    </row>
    <row r="10" spans="1:16" s="2" customFormat="1" ht="48">
      <c r="A10" s="7" t="s">
        <v>14</v>
      </c>
      <c r="B10" s="7" t="s">
        <v>15</v>
      </c>
      <c r="C10" s="7" t="s">
        <v>12</v>
      </c>
      <c r="D10" s="7" t="s">
        <v>13</v>
      </c>
      <c r="E10" s="8" t="s">
        <v>19</v>
      </c>
      <c r="F10" s="8"/>
      <c r="G10" s="8"/>
      <c r="H10" s="8"/>
      <c r="I10" s="8"/>
      <c r="J10" s="8"/>
      <c r="K10" s="8" t="s">
        <v>16</v>
      </c>
      <c r="L10" s="8" t="s">
        <v>131</v>
      </c>
      <c r="M10" s="8" t="s">
        <v>17</v>
      </c>
      <c r="N10" s="8" t="s">
        <v>18</v>
      </c>
      <c r="O10" s="8" t="s">
        <v>132</v>
      </c>
      <c r="P10" s="8" t="s">
        <v>133</v>
      </c>
    </row>
    <row r="11" spans="1:16">
      <c r="A11" s="21">
        <v>1</v>
      </c>
      <c r="B11" s="12" t="s">
        <v>21</v>
      </c>
      <c r="C11" s="14">
        <v>50</v>
      </c>
      <c r="D11" s="13" t="s">
        <v>22</v>
      </c>
      <c r="E11" s="41">
        <v>0</v>
      </c>
      <c r="F11" s="51"/>
      <c r="G11" s="48"/>
      <c r="H11" s="51"/>
      <c r="I11" s="51"/>
      <c r="J11" s="48"/>
      <c r="K11" s="46">
        <v>0.08</v>
      </c>
      <c r="L11" s="10">
        <f t="shared" ref="L11:L74" si="0">E11*(1+K11)</f>
        <v>0</v>
      </c>
      <c r="M11" s="10">
        <f>C11*E11</f>
        <v>0</v>
      </c>
      <c r="N11" s="10">
        <f>M11*(1+K11)</f>
        <v>0</v>
      </c>
      <c r="O11" s="47"/>
      <c r="P11" s="47"/>
    </row>
    <row r="12" spans="1:16">
      <c r="A12" s="21">
        <v>2</v>
      </c>
      <c r="B12" s="12" t="s">
        <v>23</v>
      </c>
      <c r="C12" s="14">
        <v>20</v>
      </c>
      <c r="D12" s="13" t="s">
        <v>22</v>
      </c>
      <c r="E12" s="41">
        <v>0</v>
      </c>
      <c r="F12" s="51"/>
      <c r="G12" s="48"/>
      <c r="H12" s="51"/>
      <c r="I12" s="51"/>
      <c r="J12" s="48"/>
      <c r="K12" s="46">
        <v>0.08</v>
      </c>
      <c r="L12" s="10">
        <f t="shared" si="0"/>
        <v>0</v>
      </c>
      <c r="M12" s="10">
        <f t="shared" ref="M12:M76" si="1">C12*E12</f>
        <v>0</v>
      </c>
      <c r="N12" s="10">
        <f t="shared" ref="N12:N76" si="2">M12*(1+K12)</f>
        <v>0</v>
      </c>
      <c r="O12" s="47"/>
      <c r="P12" s="47"/>
    </row>
    <row r="13" spans="1:16">
      <c r="A13" s="21">
        <v>3</v>
      </c>
      <c r="B13" s="12" t="s">
        <v>24</v>
      </c>
      <c r="C13" s="14">
        <v>20</v>
      </c>
      <c r="D13" s="13" t="s">
        <v>22</v>
      </c>
      <c r="E13" s="41">
        <v>0</v>
      </c>
      <c r="F13" s="51"/>
      <c r="G13" s="48"/>
      <c r="H13" s="51"/>
      <c r="I13" s="51"/>
      <c r="J13" s="48"/>
      <c r="K13" s="46">
        <v>0.08</v>
      </c>
      <c r="L13" s="10">
        <f t="shared" si="0"/>
        <v>0</v>
      </c>
      <c r="M13" s="10">
        <f t="shared" si="1"/>
        <v>0</v>
      </c>
      <c r="N13" s="10">
        <f t="shared" si="2"/>
        <v>0</v>
      </c>
      <c r="O13" s="47"/>
      <c r="P13" s="47"/>
    </row>
    <row r="14" spans="1:16">
      <c r="A14" s="21">
        <v>4</v>
      </c>
      <c r="B14" s="12" t="s">
        <v>25</v>
      </c>
      <c r="C14" s="14">
        <v>20</v>
      </c>
      <c r="D14" s="13" t="s">
        <v>22</v>
      </c>
      <c r="E14" s="41">
        <v>0</v>
      </c>
      <c r="F14" s="51"/>
      <c r="G14" s="48"/>
      <c r="H14" s="51"/>
      <c r="I14" s="51"/>
      <c r="J14" s="48"/>
      <c r="K14" s="46">
        <v>0.08</v>
      </c>
      <c r="L14" s="10">
        <f t="shared" si="0"/>
        <v>0</v>
      </c>
      <c r="M14" s="10">
        <f t="shared" si="1"/>
        <v>0</v>
      </c>
      <c r="N14" s="10">
        <f t="shared" si="2"/>
        <v>0</v>
      </c>
      <c r="O14" s="47"/>
      <c r="P14" s="47"/>
    </row>
    <row r="15" spans="1:16">
      <c r="A15" s="21">
        <v>5</v>
      </c>
      <c r="B15" s="12" t="s">
        <v>26</v>
      </c>
      <c r="C15" s="14">
        <v>20</v>
      </c>
      <c r="D15" s="13" t="s">
        <v>22</v>
      </c>
      <c r="E15" s="41">
        <v>0</v>
      </c>
      <c r="F15" s="51"/>
      <c r="G15" s="48"/>
      <c r="H15" s="51"/>
      <c r="I15" s="51"/>
      <c r="J15" s="48" t="s">
        <v>3</v>
      </c>
      <c r="K15" s="46">
        <v>0.08</v>
      </c>
      <c r="L15" s="10">
        <f t="shared" si="0"/>
        <v>0</v>
      </c>
      <c r="M15" s="10">
        <f t="shared" si="1"/>
        <v>0</v>
      </c>
      <c r="N15" s="10">
        <f t="shared" si="2"/>
        <v>0</v>
      </c>
      <c r="O15" s="47"/>
      <c r="P15" s="47"/>
    </row>
    <row r="16" spans="1:16">
      <c r="A16" s="21">
        <v>6</v>
      </c>
      <c r="B16" s="12" t="s">
        <v>27</v>
      </c>
      <c r="C16" s="14">
        <v>20</v>
      </c>
      <c r="D16" s="13" t="s">
        <v>22</v>
      </c>
      <c r="E16" s="41">
        <v>0</v>
      </c>
      <c r="F16" s="51"/>
      <c r="G16" s="48"/>
      <c r="H16" s="51"/>
      <c r="I16" s="51"/>
      <c r="J16" s="48"/>
      <c r="K16" s="46">
        <v>0.08</v>
      </c>
      <c r="L16" s="10">
        <f t="shared" si="0"/>
        <v>0</v>
      </c>
      <c r="M16" s="10">
        <f t="shared" si="1"/>
        <v>0</v>
      </c>
      <c r="N16" s="10">
        <f t="shared" si="2"/>
        <v>0</v>
      </c>
      <c r="O16" s="47"/>
      <c r="P16" s="47"/>
    </row>
    <row r="17" spans="1:16">
      <c r="A17" s="21">
        <v>7</v>
      </c>
      <c r="B17" s="12" t="s">
        <v>28</v>
      </c>
      <c r="C17" s="14">
        <v>20</v>
      </c>
      <c r="D17" s="13" t="s">
        <v>22</v>
      </c>
      <c r="E17" s="41">
        <v>0</v>
      </c>
      <c r="F17" s="51"/>
      <c r="G17" s="48"/>
      <c r="H17" s="51"/>
      <c r="I17" s="51"/>
      <c r="J17" s="48" t="s">
        <v>4</v>
      </c>
      <c r="K17" s="46">
        <v>0.08</v>
      </c>
      <c r="L17" s="10">
        <f t="shared" si="0"/>
        <v>0</v>
      </c>
      <c r="M17" s="10">
        <f t="shared" si="1"/>
        <v>0</v>
      </c>
      <c r="N17" s="10">
        <f t="shared" si="2"/>
        <v>0</v>
      </c>
      <c r="O17" s="47"/>
      <c r="P17" s="47"/>
    </row>
    <row r="18" spans="1:16">
      <c r="A18" s="21">
        <v>8</v>
      </c>
      <c r="B18" s="12" t="s">
        <v>167</v>
      </c>
      <c r="C18" s="14">
        <v>20</v>
      </c>
      <c r="D18" s="13" t="s">
        <v>22</v>
      </c>
      <c r="E18" s="41">
        <v>0</v>
      </c>
      <c r="F18" s="51"/>
      <c r="G18" s="48"/>
      <c r="H18" s="51"/>
      <c r="I18" s="51"/>
      <c r="J18" s="48"/>
      <c r="K18" s="46">
        <v>0.08</v>
      </c>
      <c r="L18" s="10">
        <f t="shared" si="0"/>
        <v>0</v>
      </c>
      <c r="M18" s="10">
        <f t="shared" si="1"/>
        <v>0</v>
      </c>
      <c r="N18" s="10">
        <f t="shared" si="2"/>
        <v>0</v>
      </c>
      <c r="O18" s="47"/>
      <c r="P18" s="47"/>
    </row>
    <row r="19" spans="1:16">
      <c r="A19" s="21">
        <v>9</v>
      </c>
      <c r="B19" s="12" t="s">
        <v>29</v>
      </c>
      <c r="C19" s="14">
        <v>10</v>
      </c>
      <c r="D19" s="13" t="s">
        <v>22</v>
      </c>
      <c r="E19" s="41">
        <v>0</v>
      </c>
      <c r="F19" s="51"/>
      <c r="G19" s="48"/>
      <c r="H19" s="51"/>
      <c r="I19" s="51"/>
      <c r="J19" s="48" t="s">
        <v>5</v>
      </c>
      <c r="K19" s="46">
        <v>0.08</v>
      </c>
      <c r="L19" s="10">
        <f t="shared" si="0"/>
        <v>0</v>
      </c>
      <c r="M19" s="10">
        <f t="shared" si="1"/>
        <v>0</v>
      </c>
      <c r="N19" s="10">
        <f t="shared" si="2"/>
        <v>0</v>
      </c>
      <c r="O19" s="47"/>
      <c r="P19" s="47"/>
    </row>
    <row r="20" spans="1:16">
      <c r="A20" s="21">
        <v>10</v>
      </c>
      <c r="B20" s="12" t="s">
        <v>30</v>
      </c>
      <c r="C20" s="14">
        <v>10</v>
      </c>
      <c r="D20" s="13" t="s">
        <v>22</v>
      </c>
      <c r="E20" s="41">
        <v>0</v>
      </c>
      <c r="F20" s="51"/>
      <c r="G20" s="48"/>
      <c r="H20" s="51"/>
      <c r="I20" s="51"/>
      <c r="J20" s="48"/>
      <c r="K20" s="46">
        <v>0.08</v>
      </c>
      <c r="L20" s="10">
        <f t="shared" si="0"/>
        <v>0</v>
      </c>
      <c r="M20" s="10">
        <f t="shared" si="1"/>
        <v>0</v>
      </c>
      <c r="N20" s="10">
        <f t="shared" si="2"/>
        <v>0</v>
      </c>
      <c r="O20" s="47"/>
      <c r="P20" s="47"/>
    </row>
    <row r="21" spans="1:16">
      <c r="A21" s="21">
        <v>11</v>
      </c>
      <c r="B21" s="12" t="s">
        <v>31</v>
      </c>
      <c r="C21" s="14">
        <v>10</v>
      </c>
      <c r="D21" s="13" t="s">
        <v>6</v>
      </c>
      <c r="E21" s="41">
        <v>0</v>
      </c>
      <c r="F21" s="51"/>
      <c r="G21" s="48"/>
      <c r="H21" s="51"/>
      <c r="I21" s="51"/>
      <c r="J21" s="48"/>
      <c r="K21" s="46">
        <v>0.08</v>
      </c>
      <c r="L21" s="10">
        <f t="shared" si="0"/>
        <v>0</v>
      </c>
      <c r="M21" s="10">
        <f t="shared" si="1"/>
        <v>0</v>
      </c>
      <c r="N21" s="10">
        <f t="shared" si="2"/>
        <v>0</v>
      </c>
      <c r="O21" s="47"/>
      <c r="P21" s="47"/>
    </row>
    <row r="22" spans="1:16">
      <c r="A22" s="21">
        <v>12</v>
      </c>
      <c r="B22" s="6" t="s">
        <v>32</v>
      </c>
      <c r="C22" s="14">
        <v>2</v>
      </c>
      <c r="D22" s="13" t="s">
        <v>6</v>
      </c>
      <c r="E22" s="41">
        <v>0</v>
      </c>
      <c r="F22" s="51"/>
      <c r="G22" s="48"/>
      <c r="H22" s="51"/>
      <c r="I22" s="51"/>
      <c r="J22" s="48"/>
      <c r="K22" s="46">
        <v>0.08</v>
      </c>
      <c r="L22" s="10">
        <f t="shared" si="0"/>
        <v>0</v>
      </c>
      <c r="M22" s="10">
        <f t="shared" si="1"/>
        <v>0</v>
      </c>
      <c r="N22" s="10">
        <f t="shared" si="2"/>
        <v>0</v>
      </c>
      <c r="O22" s="47"/>
      <c r="P22" s="47"/>
    </row>
    <row r="23" spans="1:16" ht="24">
      <c r="A23" s="21">
        <v>13</v>
      </c>
      <c r="B23" s="12" t="s">
        <v>33</v>
      </c>
      <c r="C23" s="14">
        <v>5</v>
      </c>
      <c r="D23" s="13" t="s">
        <v>22</v>
      </c>
      <c r="E23" s="41">
        <v>0</v>
      </c>
      <c r="F23" s="51"/>
      <c r="G23" s="48"/>
      <c r="H23" s="51"/>
      <c r="I23" s="51"/>
      <c r="J23" s="48"/>
      <c r="K23" s="46">
        <v>0.08</v>
      </c>
      <c r="L23" s="10">
        <f t="shared" si="0"/>
        <v>0</v>
      </c>
      <c r="M23" s="10">
        <f t="shared" si="1"/>
        <v>0</v>
      </c>
      <c r="N23" s="10">
        <f t="shared" si="2"/>
        <v>0</v>
      </c>
      <c r="O23" s="47"/>
      <c r="P23" s="47"/>
    </row>
    <row r="24" spans="1:16" ht="24">
      <c r="A24" s="21">
        <v>14</v>
      </c>
      <c r="B24" s="12" t="s">
        <v>34</v>
      </c>
      <c r="C24" s="14">
        <v>5</v>
      </c>
      <c r="D24" s="13" t="s">
        <v>22</v>
      </c>
      <c r="E24" s="41">
        <v>0</v>
      </c>
      <c r="F24" s="51"/>
      <c r="G24" s="48"/>
      <c r="H24" s="51"/>
      <c r="I24" s="51"/>
      <c r="J24" s="48"/>
      <c r="K24" s="46">
        <v>0.08</v>
      </c>
      <c r="L24" s="10">
        <f t="shared" si="0"/>
        <v>0</v>
      </c>
      <c r="M24" s="10">
        <f t="shared" si="1"/>
        <v>0</v>
      </c>
      <c r="N24" s="10">
        <f t="shared" si="2"/>
        <v>0</v>
      </c>
      <c r="O24" s="47"/>
      <c r="P24" s="47"/>
    </row>
    <row r="25" spans="1:16">
      <c r="A25" s="21">
        <v>15</v>
      </c>
      <c r="B25" s="12" t="s">
        <v>35</v>
      </c>
      <c r="C25" s="14">
        <v>3</v>
      </c>
      <c r="D25" s="13" t="s">
        <v>22</v>
      </c>
      <c r="E25" s="41">
        <v>0</v>
      </c>
      <c r="F25" s="51"/>
      <c r="G25" s="48"/>
      <c r="H25" s="51"/>
      <c r="I25" s="51"/>
      <c r="J25" s="48"/>
      <c r="K25" s="46">
        <v>0.08</v>
      </c>
      <c r="L25" s="10">
        <f t="shared" si="0"/>
        <v>0</v>
      </c>
      <c r="M25" s="10">
        <f t="shared" si="1"/>
        <v>0</v>
      </c>
      <c r="N25" s="10">
        <f t="shared" si="2"/>
        <v>0</v>
      </c>
      <c r="O25" s="47"/>
      <c r="P25" s="47"/>
    </row>
    <row r="26" spans="1:16">
      <c r="A26" s="21">
        <v>16</v>
      </c>
      <c r="B26" s="12" t="s">
        <v>36</v>
      </c>
      <c r="C26" s="14">
        <v>30</v>
      </c>
      <c r="D26" s="13" t="s">
        <v>6</v>
      </c>
      <c r="E26" s="41">
        <v>0</v>
      </c>
      <c r="F26" s="51"/>
      <c r="G26" s="48"/>
      <c r="H26" s="51"/>
      <c r="I26" s="51"/>
      <c r="J26" s="48"/>
      <c r="K26" s="46">
        <v>0.08</v>
      </c>
      <c r="L26" s="10">
        <f t="shared" si="0"/>
        <v>0</v>
      </c>
      <c r="M26" s="10">
        <f t="shared" si="1"/>
        <v>0</v>
      </c>
      <c r="N26" s="10">
        <f t="shared" si="2"/>
        <v>0</v>
      </c>
      <c r="O26" s="47"/>
      <c r="P26" s="47"/>
    </row>
    <row r="27" spans="1:16">
      <c r="A27" s="21">
        <v>17</v>
      </c>
      <c r="B27" s="12" t="s">
        <v>37</v>
      </c>
      <c r="C27" s="14">
        <v>10</v>
      </c>
      <c r="D27" s="13" t="s">
        <v>6</v>
      </c>
      <c r="E27" s="41">
        <v>0</v>
      </c>
      <c r="F27" s="51"/>
      <c r="G27" s="48"/>
      <c r="H27" s="51"/>
      <c r="I27" s="51"/>
      <c r="J27" s="48"/>
      <c r="K27" s="46">
        <v>0.08</v>
      </c>
      <c r="L27" s="10">
        <f t="shared" si="0"/>
        <v>0</v>
      </c>
      <c r="M27" s="10">
        <f t="shared" si="1"/>
        <v>0</v>
      </c>
      <c r="N27" s="10">
        <f t="shared" si="2"/>
        <v>0</v>
      </c>
      <c r="O27" s="47"/>
      <c r="P27" s="47"/>
    </row>
    <row r="28" spans="1:16">
      <c r="A28" s="21">
        <v>18</v>
      </c>
      <c r="B28" s="12" t="s">
        <v>38</v>
      </c>
      <c r="C28" s="14">
        <v>30</v>
      </c>
      <c r="D28" s="13" t="s">
        <v>6</v>
      </c>
      <c r="E28" s="41">
        <v>0</v>
      </c>
      <c r="F28" s="51"/>
      <c r="G28" s="48"/>
      <c r="H28" s="51"/>
      <c r="I28" s="51"/>
      <c r="J28" s="48"/>
      <c r="K28" s="46">
        <v>0.08</v>
      </c>
      <c r="L28" s="10">
        <f t="shared" si="0"/>
        <v>0</v>
      </c>
      <c r="M28" s="10">
        <f t="shared" si="1"/>
        <v>0</v>
      </c>
      <c r="N28" s="10">
        <f t="shared" si="2"/>
        <v>0</v>
      </c>
      <c r="O28" s="47"/>
      <c r="P28" s="47"/>
    </row>
    <row r="29" spans="1:16">
      <c r="A29" s="21">
        <v>19</v>
      </c>
      <c r="B29" s="12" t="s">
        <v>39</v>
      </c>
      <c r="C29" s="14">
        <v>10</v>
      </c>
      <c r="D29" s="13" t="s">
        <v>6</v>
      </c>
      <c r="E29" s="41">
        <v>0</v>
      </c>
      <c r="F29" s="51"/>
      <c r="G29" s="48"/>
      <c r="H29" s="51"/>
      <c r="I29" s="51"/>
      <c r="J29" s="48"/>
      <c r="K29" s="46">
        <v>0.08</v>
      </c>
      <c r="L29" s="10">
        <f t="shared" si="0"/>
        <v>0</v>
      </c>
      <c r="M29" s="10">
        <f t="shared" si="1"/>
        <v>0</v>
      </c>
      <c r="N29" s="10">
        <f t="shared" si="2"/>
        <v>0</v>
      </c>
      <c r="O29" s="47"/>
      <c r="P29" s="47"/>
    </row>
    <row r="30" spans="1:16">
      <c r="A30" s="21">
        <v>20</v>
      </c>
      <c r="B30" s="12" t="s">
        <v>40</v>
      </c>
      <c r="C30" s="14">
        <v>40</v>
      </c>
      <c r="D30" s="13" t="s">
        <v>6</v>
      </c>
      <c r="E30" s="41">
        <v>0</v>
      </c>
      <c r="F30" s="51"/>
      <c r="G30" s="48"/>
      <c r="H30" s="51"/>
      <c r="I30" s="51"/>
      <c r="J30" s="48"/>
      <c r="K30" s="46">
        <v>0.08</v>
      </c>
      <c r="L30" s="10">
        <f t="shared" si="0"/>
        <v>0</v>
      </c>
      <c r="M30" s="10">
        <f t="shared" si="1"/>
        <v>0</v>
      </c>
      <c r="N30" s="10">
        <f t="shared" si="2"/>
        <v>0</v>
      </c>
      <c r="O30" s="47"/>
      <c r="P30" s="47"/>
    </row>
    <row r="31" spans="1:16">
      <c r="A31" s="21">
        <v>21</v>
      </c>
      <c r="B31" s="12" t="s">
        <v>41</v>
      </c>
      <c r="C31" s="14">
        <v>25</v>
      </c>
      <c r="D31" s="13" t="s">
        <v>6</v>
      </c>
      <c r="E31" s="41">
        <v>0</v>
      </c>
      <c r="F31" s="51"/>
      <c r="G31" s="48"/>
      <c r="H31" s="51"/>
      <c r="I31" s="51"/>
      <c r="J31" s="48"/>
      <c r="K31" s="46">
        <v>0.08</v>
      </c>
      <c r="L31" s="10">
        <f t="shared" si="0"/>
        <v>0</v>
      </c>
      <c r="M31" s="10">
        <f t="shared" si="1"/>
        <v>0</v>
      </c>
      <c r="N31" s="10">
        <f t="shared" si="2"/>
        <v>0</v>
      </c>
      <c r="O31" s="47"/>
      <c r="P31" s="47"/>
    </row>
    <row r="32" spans="1:16" ht="24">
      <c r="A32" s="21">
        <v>22</v>
      </c>
      <c r="B32" s="12" t="s">
        <v>139</v>
      </c>
      <c r="C32" s="14">
        <v>10</v>
      </c>
      <c r="D32" s="13" t="s">
        <v>6</v>
      </c>
      <c r="E32" s="41">
        <v>0</v>
      </c>
      <c r="F32" s="51"/>
      <c r="G32" s="48"/>
      <c r="H32" s="51"/>
      <c r="I32" s="51"/>
      <c r="J32" s="48"/>
      <c r="K32" s="46">
        <v>0.08</v>
      </c>
      <c r="L32" s="10">
        <f t="shared" si="0"/>
        <v>0</v>
      </c>
      <c r="M32" s="10">
        <f t="shared" si="1"/>
        <v>0</v>
      </c>
      <c r="N32" s="10">
        <f t="shared" si="2"/>
        <v>0</v>
      </c>
      <c r="O32" s="47"/>
      <c r="P32" s="47"/>
    </row>
    <row r="33" spans="1:16">
      <c r="A33" s="21">
        <v>23</v>
      </c>
      <c r="B33" s="12" t="s">
        <v>155</v>
      </c>
      <c r="C33" s="14">
        <v>50</v>
      </c>
      <c r="D33" s="13" t="s">
        <v>6</v>
      </c>
      <c r="E33" s="41">
        <v>0</v>
      </c>
      <c r="F33" s="51"/>
      <c r="G33" s="48"/>
      <c r="H33" s="51"/>
      <c r="I33" s="51"/>
      <c r="J33" s="48"/>
      <c r="K33" s="46">
        <v>0.08</v>
      </c>
      <c r="L33" s="10">
        <f t="shared" si="0"/>
        <v>0</v>
      </c>
      <c r="M33" s="10">
        <f t="shared" si="1"/>
        <v>0</v>
      </c>
      <c r="N33" s="10">
        <f t="shared" si="2"/>
        <v>0</v>
      </c>
      <c r="O33" s="47"/>
      <c r="P33" s="47"/>
    </row>
    <row r="34" spans="1:16">
      <c r="A34" s="21">
        <v>24</v>
      </c>
      <c r="B34" s="12" t="s">
        <v>42</v>
      </c>
      <c r="C34" s="14">
        <v>10</v>
      </c>
      <c r="D34" s="13" t="s">
        <v>6</v>
      </c>
      <c r="E34" s="41">
        <v>0</v>
      </c>
      <c r="F34" s="51"/>
      <c r="G34" s="48"/>
      <c r="H34" s="51"/>
      <c r="I34" s="51"/>
      <c r="J34" s="48"/>
      <c r="K34" s="46">
        <v>0.08</v>
      </c>
      <c r="L34" s="10">
        <f t="shared" si="0"/>
        <v>0</v>
      </c>
      <c r="M34" s="10">
        <f t="shared" si="1"/>
        <v>0</v>
      </c>
      <c r="N34" s="10">
        <f t="shared" si="2"/>
        <v>0</v>
      </c>
      <c r="O34" s="47"/>
      <c r="P34" s="47"/>
    </row>
    <row r="35" spans="1:16">
      <c r="A35" s="21">
        <v>25</v>
      </c>
      <c r="B35" s="12" t="s">
        <v>43</v>
      </c>
      <c r="C35" s="14">
        <v>25</v>
      </c>
      <c r="D35" s="13" t="s">
        <v>6</v>
      </c>
      <c r="E35" s="41">
        <v>0</v>
      </c>
      <c r="F35" s="51"/>
      <c r="G35" s="48"/>
      <c r="H35" s="51"/>
      <c r="I35" s="51"/>
      <c r="J35" s="48" t="s">
        <v>9</v>
      </c>
      <c r="K35" s="46">
        <v>0.08</v>
      </c>
      <c r="L35" s="10">
        <f t="shared" si="0"/>
        <v>0</v>
      </c>
      <c r="M35" s="10">
        <f t="shared" si="1"/>
        <v>0</v>
      </c>
      <c r="N35" s="10">
        <f t="shared" si="2"/>
        <v>0</v>
      </c>
      <c r="O35" s="47"/>
      <c r="P35" s="47"/>
    </row>
    <row r="36" spans="1:16">
      <c r="A36" s="21">
        <v>26</v>
      </c>
      <c r="B36" s="12" t="s">
        <v>118</v>
      </c>
      <c r="C36" s="14">
        <v>10</v>
      </c>
      <c r="D36" s="13" t="s">
        <v>22</v>
      </c>
      <c r="E36" s="41">
        <v>0</v>
      </c>
      <c r="F36" s="51"/>
      <c r="G36" s="48"/>
      <c r="H36" s="51"/>
      <c r="I36" s="51"/>
      <c r="J36" s="48" t="s">
        <v>9</v>
      </c>
      <c r="K36" s="46">
        <v>0.08</v>
      </c>
      <c r="L36" s="10">
        <f t="shared" si="0"/>
        <v>0</v>
      </c>
      <c r="M36" s="10">
        <f t="shared" si="1"/>
        <v>0</v>
      </c>
      <c r="N36" s="10">
        <f t="shared" si="2"/>
        <v>0</v>
      </c>
      <c r="O36" s="47"/>
      <c r="P36" s="47"/>
    </row>
    <row r="37" spans="1:16">
      <c r="A37" s="21">
        <v>27</v>
      </c>
      <c r="B37" s="12" t="s">
        <v>44</v>
      </c>
      <c r="C37" s="14">
        <v>10</v>
      </c>
      <c r="D37" s="13" t="s">
        <v>22</v>
      </c>
      <c r="E37" s="41">
        <v>0</v>
      </c>
      <c r="F37" s="51"/>
      <c r="G37" s="48"/>
      <c r="H37" s="51"/>
      <c r="I37" s="51"/>
      <c r="J37" s="48"/>
      <c r="K37" s="46">
        <v>0.08</v>
      </c>
      <c r="L37" s="10">
        <f t="shared" si="0"/>
        <v>0</v>
      </c>
      <c r="M37" s="10">
        <f t="shared" si="1"/>
        <v>0</v>
      </c>
      <c r="N37" s="10">
        <f t="shared" si="2"/>
        <v>0</v>
      </c>
      <c r="O37" s="47"/>
      <c r="P37" s="47"/>
    </row>
    <row r="38" spans="1:16" ht="24">
      <c r="A38" s="21">
        <v>28</v>
      </c>
      <c r="B38" s="12" t="s">
        <v>140</v>
      </c>
      <c r="C38" s="14">
        <v>10</v>
      </c>
      <c r="D38" s="13" t="s">
        <v>6</v>
      </c>
      <c r="E38" s="41">
        <v>0</v>
      </c>
      <c r="F38" s="51"/>
      <c r="G38" s="48"/>
      <c r="H38" s="51"/>
      <c r="I38" s="51"/>
      <c r="J38" s="48"/>
      <c r="K38" s="46">
        <v>0.08</v>
      </c>
      <c r="L38" s="10">
        <f t="shared" si="0"/>
        <v>0</v>
      </c>
      <c r="M38" s="10">
        <f t="shared" si="1"/>
        <v>0</v>
      </c>
      <c r="N38" s="10">
        <f t="shared" si="2"/>
        <v>0</v>
      </c>
      <c r="O38" s="47"/>
      <c r="P38" s="47"/>
    </row>
    <row r="39" spans="1:16" ht="24">
      <c r="A39" s="21">
        <v>29</v>
      </c>
      <c r="B39" s="12" t="s">
        <v>141</v>
      </c>
      <c r="C39" s="14">
        <v>10</v>
      </c>
      <c r="D39" s="13" t="s">
        <v>6</v>
      </c>
      <c r="E39" s="41">
        <v>0</v>
      </c>
      <c r="F39" s="51"/>
      <c r="G39" s="48"/>
      <c r="H39" s="51"/>
      <c r="I39" s="51"/>
      <c r="J39" s="48"/>
      <c r="K39" s="46">
        <v>0.08</v>
      </c>
      <c r="L39" s="10">
        <f t="shared" si="0"/>
        <v>0</v>
      </c>
      <c r="M39" s="10">
        <f t="shared" si="1"/>
        <v>0</v>
      </c>
      <c r="N39" s="10">
        <f t="shared" si="2"/>
        <v>0</v>
      </c>
      <c r="O39" s="47"/>
      <c r="P39" s="47"/>
    </row>
    <row r="40" spans="1:16">
      <c r="A40" s="21">
        <v>30</v>
      </c>
      <c r="B40" s="12" t="s">
        <v>45</v>
      </c>
      <c r="C40" s="14">
        <v>50</v>
      </c>
      <c r="D40" s="13" t="s">
        <v>6</v>
      </c>
      <c r="E40" s="41">
        <v>0</v>
      </c>
      <c r="F40" s="51"/>
      <c r="G40" s="48"/>
      <c r="H40" s="51"/>
      <c r="I40" s="51"/>
      <c r="J40" s="48" t="s">
        <v>10</v>
      </c>
      <c r="K40" s="46">
        <v>0.08</v>
      </c>
      <c r="L40" s="10">
        <f t="shared" si="0"/>
        <v>0</v>
      </c>
      <c r="M40" s="10">
        <f t="shared" si="1"/>
        <v>0</v>
      </c>
      <c r="N40" s="10">
        <f t="shared" si="2"/>
        <v>0</v>
      </c>
      <c r="O40" s="47"/>
      <c r="P40" s="47"/>
    </row>
    <row r="41" spans="1:16">
      <c r="A41" s="21">
        <v>31</v>
      </c>
      <c r="B41" s="12" t="s">
        <v>46</v>
      </c>
      <c r="C41" s="14">
        <v>10</v>
      </c>
      <c r="D41" s="13" t="s">
        <v>22</v>
      </c>
      <c r="E41" s="41">
        <v>0</v>
      </c>
      <c r="F41" s="51"/>
      <c r="G41" s="48"/>
      <c r="H41" s="51"/>
      <c r="I41" s="51"/>
      <c r="J41" s="48" t="s">
        <v>11</v>
      </c>
      <c r="K41" s="46">
        <v>0.08</v>
      </c>
      <c r="L41" s="10">
        <f t="shared" si="0"/>
        <v>0</v>
      </c>
      <c r="M41" s="10">
        <f t="shared" si="1"/>
        <v>0</v>
      </c>
      <c r="N41" s="10">
        <f t="shared" si="2"/>
        <v>0</v>
      </c>
      <c r="O41" s="47"/>
      <c r="P41" s="47"/>
    </row>
    <row r="42" spans="1:16">
      <c r="A42" s="21">
        <v>32</v>
      </c>
      <c r="B42" s="12" t="s">
        <v>47</v>
      </c>
      <c r="C42" s="14">
        <v>25</v>
      </c>
      <c r="D42" s="13" t="s">
        <v>6</v>
      </c>
      <c r="E42" s="41">
        <v>0</v>
      </c>
      <c r="F42" s="51"/>
      <c r="G42" s="48"/>
      <c r="H42" s="51"/>
      <c r="I42" s="51"/>
      <c r="J42" s="48"/>
      <c r="K42" s="46">
        <v>0.23</v>
      </c>
      <c r="L42" s="10">
        <f t="shared" si="0"/>
        <v>0</v>
      </c>
      <c r="M42" s="10">
        <f t="shared" si="1"/>
        <v>0</v>
      </c>
      <c r="N42" s="10">
        <f t="shared" si="2"/>
        <v>0</v>
      </c>
      <c r="O42" s="47"/>
      <c r="P42" s="47"/>
    </row>
    <row r="43" spans="1:16">
      <c r="A43" s="21">
        <v>33</v>
      </c>
      <c r="B43" s="12" t="s">
        <v>48</v>
      </c>
      <c r="C43" s="14">
        <v>12</v>
      </c>
      <c r="D43" s="13" t="s">
        <v>6</v>
      </c>
      <c r="E43" s="41">
        <v>0</v>
      </c>
      <c r="F43" s="51"/>
      <c r="G43" s="48"/>
      <c r="H43" s="51"/>
      <c r="I43" s="51"/>
      <c r="J43" s="48"/>
      <c r="K43" s="46">
        <v>0.08</v>
      </c>
      <c r="L43" s="10">
        <f t="shared" si="0"/>
        <v>0</v>
      </c>
      <c r="M43" s="10">
        <f t="shared" si="1"/>
        <v>0</v>
      </c>
      <c r="N43" s="10">
        <f t="shared" si="2"/>
        <v>0</v>
      </c>
      <c r="O43" s="47"/>
      <c r="P43" s="47"/>
    </row>
    <row r="44" spans="1:16">
      <c r="A44" s="21">
        <v>34</v>
      </c>
      <c r="B44" s="12" t="s">
        <v>49</v>
      </c>
      <c r="C44" s="14">
        <v>30</v>
      </c>
      <c r="D44" s="13" t="s">
        <v>22</v>
      </c>
      <c r="E44" s="41">
        <v>0</v>
      </c>
      <c r="F44" s="51"/>
      <c r="G44" s="48"/>
      <c r="H44" s="51"/>
      <c r="I44" s="51"/>
      <c r="J44" s="48"/>
      <c r="K44" s="62">
        <v>0.08</v>
      </c>
      <c r="L44" s="10">
        <f t="shared" si="0"/>
        <v>0</v>
      </c>
      <c r="M44" s="10">
        <f t="shared" si="1"/>
        <v>0</v>
      </c>
      <c r="N44" s="10">
        <f t="shared" si="2"/>
        <v>0</v>
      </c>
      <c r="O44" s="47"/>
      <c r="P44" s="47"/>
    </row>
    <row r="45" spans="1:16">
      <c r="A45" s="21">
        <v>35</v>
      </c>
      <c r="B45" s="12" t="s">
        <v>50</v>
      </c>
      <c r="C45" s="14">
        <v>30</v>
      </c>
      <c r="D45" s="13" t="s">
        <v>22</v>
      </c>
      <c r="E45" s="41">
        <v>0</v>
      </c>
      <c r="F45" s="51"/>
      <c r="G45" s="48"/>
      <c r="H45" s="51"/>
      <c r="I45" s="51"/>
      <c r="J45" s="48"/>
      <c r="K45" s="46">
        <v>0.08</v>
      </c>
      <c r="L45" s="10">
        <f t="shared" si="0"/>
        <v>0</v>
      </c>
      <c r="M45" s="10">
        <f t="shared" si="1"/>
        <v>0</v>
      </c>
      <c r="N45" s="10">
        <f t="shared" si="2"/>
        <v>0</v>
      </c>
      <c r="O45" s="47"/>
      <c r="P45" s="47"/>
    </row>
    <row r="46" spans="1:16">
      <c r="A46" s="21">
        <v>36</v>
      </c>
      <c r="B46" s="12" t="s">
        <v>51</v>
      </c>
      <c r="C46" s="14">
        <v>50</v>
      </c>
      <c r="D46" s="13" t="s">
        <v>6</v>
      </c>
      <c r="E46" s="41">
        <v>0</v>
      </c>
      <c r="F46" s="51"/>
      <c r="G46" s="48"/>
      <c r="H46" s="51"/>
      <c r="I46" s="51"/>
      <c r="J46" s="48"/>
      <c r="K46" s="46">
        <v>0.08</v>
      </c>
      <c r="L46" s="10">
        <f t="shared" si="0"/>
        <v>0</v>
      </c>
      <c r="M46" s="10">
        <f t="shared" si="1"/>
        <v>0</v>
      </c>
      <c r="N46" s="10">
        <f t="shared" si="2"/>
        <v>0</v>
      </c>
      <c r="O46" s="47"/>
      <c r="P46" s="47"/>
    </row>
    <row r="47" spans="1:16">
      <c r="A47" s="21">
        <v>37</v>
      </c>
      <c r="B47" s="12" t="s">
        <v>52</v>
      </c>
      <c r="C47" s="14">
        <v>20</v>
      </c>
      <c r="D47" s="13" t="s">
        <v>22</v>
      </c>
      <c r="E47" s="41">
        <v>0</v>
      </c>
      <c r="F47" s="51"/>
      <c r="G47" s="48"/>
      <c r="H47" s="51"/>
      <c r="I47" s="51"/>
      <c r="J47" s="48"/>
      <c r="K47" s="46">
        <v>0.08</v>
      </c>
      <c r="L47" s="10">
        <f t="shared" si="0"/>
        <v>0</v>
      </c>
      <c r="M47" s="10">
        <f t="shared" si="1"/>
        <v>0</v>
      </c>
      <c r="N47" s="10">
        <f t="shared" si="2"/>
        <v>0</v>
      </c>
      <c r="O47" s="47"/>
      <c r="P47" s="47"/>
    </row>
    <row r="48" spans="1:16">
      <c r="A48" s="21">
        <v>38</v>
      </c>
      <c r="B48" s="12" t="s">
        <v>53</v>
      </c>
      <c r="C48" s="14">
        <v>30</v>
      </c>
      <c r="D48" s="13" t="s">
        <v>22</v>
      </c>
      <c r="E48" s="41">
        <v>0</v>
      </c>
      <c r="F48" s="51"/>
      <c r="G48" s="48"/>
      <c r="H48" s="51"/>
      <c r="I48" s="51"/>
      <c r="J48" s="48"/>
      <c r="K48" s="46">
        <v>0.08</v>
      </c>
      <c r="L48" s="10">
        <f t="shared" si="0"/>
        <v>0</v>
      </c>
      <c r="M48" s="10">
        <f t="shared" si="1"/>
        <v>0</v>
      </c>
      <c r="N48" s="10">
        <f t="shared" si="2"/>
        <v>0</v>
      </c>
      <c r="O48" s="47"/>
      <c r="P48" s="47"/>
    </row>
    <row r="49" spans="1:16">
      <c r="A49" s="21">
        <v>39</v>
      </c>
      <c r="B49" s="12" t="s">
        <v>122</v>
      </c>
      <c r="C49" s="14">
        <v>20</v>
      </c>
      <c r="D49" s="13" t="s">
        <v>22</v>
      </c>
      <c r="E49" s="41">
        <v>0</v>
      </c>
      <c r="F49" s="51"/>
      <c r="G49" s="48"/>
      <c r="H49" s="51"/>
      <c r="I49" s="51"/>
      <c r="J49" s="48"/>
      <c r="K49" s="46">
        <v>0.08</v>
      </c>
      <c r="L49" s="10">
        <f t="shared" ref="L49:L50" si="3">E49*(1+K49)</f>
        <v>0</v>
      </c>
      <c r="M49" s="10">
        <f t="shared" ref="M49:M50" si="4">C49*E49</f>
        <v>0</v>
      </c>
      <c r="N49" s="10">
        <f t="shared" ref="N49:N50" si="5">M49*(1+K49)</f>
        <v>0</v>
      </c>
      <c r="O49" s="47"/>
      <c r="P49" s="47"/>
    </row>
    <row r="50" spans="1:16">
      <c r="A50" s="21">
        <v>40</v>
      </c>
      <c r="B50" s="12" t="s">
        <v>123</v>
      </c>
      <c r="C50" s="14">
        <v>20</v>
      </c>
      <c r="D50" s="13" t="s">
        <v>22</v>
      </c>
      <c r="E50" s="41">
        <v>0</v>
      </c>
      <c r="F50" s="51"/>
      <c r="G50" s="48"/>
      <c r="H50" s="51"/>
      <c r="I50" s="51"/>
      <c r="J50" s="48"/>
      <c r="K50" s="46">
        <v>0.08</v>
      </c>
      <c r="L50" s="10">
        <f t="shared" si="3"/>
        <v>0</v>
      </c>
      <c r="M50" s="10">
        <f t="shared" si="4"/>
        <v>0</v>
      </c>
      <c r="N50" s="10">
        <f t="shared" si="5"/>
        <v>0</v>
      </c>
      <c r="O50" s="47"/>
      <c r="P50" s="47"/>
    </row>
    <row r="51" spans="1:16">
      <c r="A51" s="21">
        <v>41</v>
      </c>
      <c r="B51" s="12" t="s">
        <v>54</v>
      </c>
      <c r="C51" s="14">
        <v>10</v>
      </c>
      <c r="D51" s="13" t="s">
        <v>22</v>
      </c>
      <c r="E51" s="41">
        <v>0</v>
      </c>
      <c r="F51" s="51"/>
      <c r="G51" s="48"/>
      <c r="H51" s="51"/>
      <c r="I51" s="51"/>
      <c r="J51" s="48"/>
      <c r="K51" s="46">
        <v>0.08</v>
      </c>
      <c r="L51" s="10">
        <f t="shared" si="0"/>
        <v>0</v>
      </c>
      <c r="M51" s="10">
        <f t="shared" si="1"/>
        <v>0</v>
      </c>
      <c r="N51" s="10">
        <f t="shared" si="2"/>
        <v>0</v>
      </c>
      <c r="O51" s="47"/>
      <c r="P51" s="47"/>
    </row>
    <row r="52" spans="1:16">
      <c r="A52" s="21">
        <v>42</v>
      </c>
      <c r="B52" s="12" t="s">
        <v>55</v>
      </c>
      <c r="C52" s="14">
        <v>15</v>
      </c>
      <c r="D52" s="13" t="s">
        <v>22</v>
      </c>
      <c r="E52" s="41">
        <v>0</v>
      </c>
      <c r="F52" s="51"/>
      <c r="G52" s="48"/>
      <c r="H52" s="51"/>
      <c r="I52" s="51"/>
      <c r="J52" s="48"/>
      <c r="K52" s="46">
        <v>0.08</v>
      </c>
      <c r="L52" s="10">
        <f t="shared" si="0"/>
        <v>0</v>
      </c>
      <c r="M52" s="10">
        <f t="shared" si="1"/>
        <v>0</v>
      </c>
      <c r="N52" s="10">
        <f t="shared" si="2"/>
        <v>0</v>
      </c>
      <c r="O52" s="47"/>
      <c r="P52" s="47"/>
    </row>
    <row r="53" spans="1:16">
      <c r="A53" s="21">
        <v>43</v>
      </c>
      <c r="B53" s="12" t="s">
        <v>56</v>
      </c>
      <c r="C53" s="14">
        <v>100</v>
      </c>
      <c r="D53" s="13" t="s">
        <v>22</v>
      </c>
      <c r="E53" s="41">
        <v>0</v>
      </c>
      <c r="F53" s="51"/>
      <c r="G53" s="48"/>
      <c r="H53" s="51"/>
      <c r="I53" s="51"/>
      <c r="J53" s="48"/>
      <c r="K53" s="46">
        <v>0.08</v>
      </c>
      <c r="L53" s="10">
        <f t="shared" si="0"/>
        <v>0</v>
      </c>
      <c r="M53" s="10">
        <f t="shared" si="1"/>
        <v>0</v>
      </c>
      <c r="N53" s="10">
        <f t="shared" si="2"/>
        <v>0</v>
      </c>
      <c r="O53" s="47"/>
      <c r="P53" s="47"/>
    </row>
    <row r="54" spans="1:16">
      <c r="A54" s="21">
        <v>44</v>
      </c>
      <c r="B54" s="12" t="s">
        <v>120</v>
      </c>
      <c r="C54" s="14">
        <v>30</v>
      </c>
      <c r="D54" s="13" t="s">
        <v>6</v>
      </c>
      <c r="E54" s="41">
        <v>0</v>
      </c>
      <c r="F54" s="51"/>
      <c r="G54" s="48"/>
      <c r="H54" s="51"/>
      <c r="I54" s="51"/>
      <c r="J54" s="48"/>
      <c r="K54" s="46">
        <v>0.08</v>
      </c>
      <c r="L54" s="10">
        <f t="shared" si="0"/>
        <v>0</v>
      </c>
      <c r="M54" s="10">
        <f t="shared" si="1"/>
        <v>0</v>
      </c>
      <c r="N54" s="10">
        <f t="shared" si="2"/>
        <v>0</v>
      </c>
      <c r="O54" s="47"/>
      <c r="P54" s="47"/>
    </row>
    <row r="55" spans="1:16">
      <c r="A55" s="21">
        <v>45</v>
      </c>
      <c r="B55" s="12" t="s">
        <v>57</v>
      </c>
      <c r="C55" s="14">
        <v>30</v>
      </c>
      <c r="D55" s="13" t="s">
        <v>6</v>
      </c>
      <c r="E55" s="41">
        <v>0</v>
      </c>
      <c r="F55" s="51"/>
      <c r="G55" s="48"/>
      <c r="H55" s="51"/>
      <c r="I55" s="51"/>
      <c r="J55" s="48"/>
      <c r="K55" s="46">
        <v>0.08</v>
      </c>
      <c r="L55" s="10">
        <f t="shared" si="0"/>
        <v>0</v>
      </c>
      <c r="M55" s="10">
        <f t="shared" si="1"/>
        <v>0</v>
      </c>
      <c r="N55" s="10">
        <f t="shared" si="2"/>
        <v>0</v>
      </c>
      <c r="O55" s="47"/>
      <c r="P55" s="47"/>
    </row>
    <row r="56" spans="1:16">
      <c r="A56" s="21">
        <v>46</v>
      </c>
      <c r="B56" s="12" t="s">
        <v>58</v>
      </c>
      <c r="C56" s="14">
        <v>20</v>
      </c>
      <c r="D56" s="13" t="s">
        <v>6</v>
      </c>
      <c r="E56" s="41">
        <v>0</v>
      </c>
      <c r="F56" s="51"/>
      <c r="G56" s="48"/>
      <c r="H56" s="51"/>
      <c r="I56" s="51"/>
      <c r="J56" s="48"/>
      <c r="K56" s="46">
        <v>0.08</v>
      </c>
      <c r="L56" s="10">
        <f t="shared" si="0"/>
        <v>0</v>
      </c>
      <c r="M56" s="10">
        <f t="shared" si="1"/>
        <v>0</v>
      </c>
      <c r="N56" s="10">
        <f t="shared" si="2"/>
        <v>0</v>
      </c>
      <c r="O56" s="47"/>
      <c r="P56" s="47"/>
    </row>
    <row r="57" spans="1:16">
      <c r="A57" s="21">
        <v>47</v>
      </c>
      <c r="B57" s="12" t="s">
        <v>59</v>
      </c>
      <c r="C57" s="14">
        <v>10</v>
      </c>
      <c r="D57" s="13" t="s">
        <v>6</v>
      </c>
      <c r="E57" s="41">
        <v>0</v>
      </c>
      <c r="F57" s="51"/>
      <c r="G57" s="48"/>
      <c r="H57" s="51"/>
      <c r="I57" s="51"/>
      <c r="J57" s="48"/>
      <c r="K57" s="46">
        <v>0.08</v>
      </c>
      <c r="L57" s="10">
        <f t="shared" si="0"/>
        <v>0</v>
      </c>
      <c r="M57" s="10">
        <f t="shared" si="1"/>
        <v>0</v>
      </c>
      <c r="N57" s="10">
        <f t="shared" si="2"/>
        <v>0</v>
      </c>
      <c r="O57" s="47"/>
      <c r="P57" s="47"/>
    </row>
    <row r="58" spans="1:16">
      <c r="A58" s="21">
        <v>48</v>
      </c>
      <c r="B58" s="12" t="s">
        <v>60</v>
      </c>
      <c r="C58" s="14">
        <v>10</v>
      </c>
      <c r="D58" s="13" t="s">
        <v>6</v>
      </c>
      <c r="E58" s="41">
        <v>0</v>
      </c>
      <c r="F58" s="51"/>
      <c r="G58" s="48"/>
      <c r="H58" s="51"/>
      <c r="I58" s="51"/>
      <c r="J58" s="48"/>
      <c r="K58" s="46">
        <v>0.08</v>
      </c>
      <c r="L58" s="10">
        <f t="shared" si="0"/>
        <v>0</v>
      </c>
      <c r="M58" s="10">
        <f t="shared" si="1"/>
        <v>0</v>
      </c>
      <c r="N58" s="10">
        <f t="shared" si="2"/>
        <v>0</v>
      </c>
      <c r="O58" s="47"/>
      <c r="P58" s="47"/>
    </row>
    <row r="59" spans="1:16">
      <c r="A59" s="21">
        <v>49</v>
      </c>
      <c r="B59" s="12" t="s">
        <v>61</v>
      </c>
      <c r="C59" s="14">
        <v>10</v>
      </c>
      <c r="D59" s="13" t="s">
        <v>6</v>
      </c>
      <c r="E59" s="41">
        <v>0</v>
      </c>
      <c r="F59" s="51"/>
      <c r="G59" s="48"/>
      <c r="H59" s="51"/>
      <c r="I59" s="51"/>
      <c r="J59" s="48"/>
      <c r="K59" s="46">
        <v>0.08</v>
      </c>
      <c r="L59" s="10">
        <f t="shared" si="0"/>
        <v>0</v>
      </c>
      <c r="M59" s="10">
        <f t="shared" si="1"/>
        <v>0</v>
      </c>
      <c r="N59" s="10">
        <f t="shared" si="2"/>
        <v>0</v>
      </c>
      <c r="O59" s="47"/>
      <c r="P59" s="47"/>
    </row>
    <row r="60" spans="1:16">
      <c r="A60" s="21">
        <v>50</v>
      </c>
      <c r="B60" s="12" t="s">
        <v>126</v>
      </c>
      <c r="C60" s="14">
        <v>10</v>
      </c>
      <c r="D60" s="13" t="s">
        <v>6</v>
      </c>
      <c r="E60" s="41">
        <v>0</v>
      </c>
      <c r="F60" s="51"/>
      <c r="G60" s="48"/>
      <c r="H60" s="51"/>
      <c r="I60" s="51"/>
      <c r="J60" s="48"/>
      <c r="K60" s="46">
        <v>0.08</v>
      </c>
      <c r="L60" s="10">
        <f t="shared" si="0"/>
        <v>0</v>
      </c>
      <c r="M60" s="10">
        <f t="shared" si="1"/>
        <v>0</v>
      </c>
      <c r="N60" s="10">
        <f t="shared" si="2"/>
        <v>0</v>
      </c>
      <c r="O60" s="47"/>
      <c r="P60" s="47"/>
    </row>
    <row r="61" spans="1:16" ht="24">
      <c r="A61" s="21">
        <v>51</v>
      </c>
      <c r="B61" s="12" t="s">
        <v>142</v>
      </c>
      <c r="C61" s="14">
        <v>20</v>
      </c>
      <c r="D61" s="13" t="s">
        <v>6</v>
      </c>
      <c r="E61" s="41">
        <v>0</v>
      </c>
      <c r="F61" s="51"/>
      <c r="G61" s="48"/>
      <c r="H61" s="51"/>
      <c r="I61" s="51"/>
      <c r="J61" s="48"/>
      <c r="K61" s="46">
        <v>0.08</v>
      </c>
      <c r="L61" s="10">
        <f t="shared" si="0"/>
        <v>0</v>
      </c>
      <c r="M61" s="10">
        <f t="shared" si="1"/>
        <v>0</v>
      </c>
      <c r="N61" s="10">
        <f t="shared" si="2"/>
        <v>0</v>
      </c>
      <c r="O61" s="47"/>
      <c r="P61" s="47"/>
    </row>
    <row r="62" spans="1:16">
      <c r="A62" s="21">
        <v>52</v>
      </c>
      <c r="B62" s="12" t="s">
        <v>62</v>
      </c>
      <c r="C62" s="14">
        <v>15</v>
      </c>
      <c r="D62" s="13" t="s">
        <v>22</v>
      </c>
      <c r="E62" s="41">
        <v>0</v>
      </c>
      <c r="F62" s="51"/>
      <c r="G62" s="48"/>
      <c r="H62" s="51"/>
      <c r="I62" s="51"/>
      <c r="J62" s="48"/>
      <c r="K62" s="46">
        <v>0.08</v>
      </c>
      <c r="L62" s="10">
        <f t="shared" si="0"/>
        <v>0</v>
      </c>
      <c r="M62" s="10">
        <f t="shared" si="1"/>
        <v>0</v>
      </c>
      <c r="N62" s="10">
        <f t="shared" si="2"/>
        <v>0</v>
      </c>
      <c r="O62" s="47"/>
      <c r="P62" s="47"/>
    </row>
    <row r="63" spans="1:16" ht="36">
      <c r="A63" s="21">
        <v>53</v>
      </c>
      <c r="B63" s="12" t="s">
        <v>143</v>
      </c>
      <c r="C63" s="14">
        <v>20</v>
      </c>
      <c r="D63" s="13" t="s">
        <v>6</v>
      </c>
      <c r="E63" s="41">
        <v>0</v>
      </c>
      <c r="F63" s="51"/>
      <c r="G63" s="48"/>
      <c r="H63" s="51"/>
      <c r="I63" s="51"/>
      <c r="J63" s="48"/>
      <c r="K63" s="46">
        <v>0.08</v>
      </c>
      <c r="L63" s="10">
        <f t="shared" si="0"/>
        <v>0</v>
      </c>
      <c r="M63" s="10">
        <f t="shared" si="1"/>
        <v>0</v>
      </c>
      <c r="N63" s="10">
        <f t="shared" si="2"/>
        <v>0</v>
      </c>
      <c r="O63" s="47"/>
      <c r="P63" s="47"/>
    </row>
    <row r="64" spans="1:16">
      <c r="A64" s="21">
        <v>54</v>
      </c>
      <c r="B64" s="12" t="s">
        <v>63</v>
      </c>
      <c r="C64" s="14">
        <v>20</v>
      </c>
      <c r="D64" s="13" t="s">
        <v>6</v>
      </c>
      <c r="E64" s="41">
        <v>0</v>
      </c>
      <c r="F64" s="51"/>
      <c r="G64" s="48"/>
      <c r="H64" s="51"/>
      <c r="I64" s="51"/>
      <c r="J64" s="48"/>
      <c r="K64" s="46">
        <v>0.08</v>
      </c>
      <c r="L64" s="10">
        <f t="shared" si="0"/>
        <v>0</v>
      </c>
      <c r="M64" s="10">
        <f t="shared" si="1"/>
        <v>0</v>
      </c>
      <c r="N64" s="10">
        <f t="shared" si="2"/>
        <v>0</v>
      </c>
      <c r="O64" s="47"/>
      <c r="P64" s="47"/>
    </row>
    <row r="65" spans="1:16" ht="24">
      <c r="A65" s="21">
        <v>55</v>
      </c>
      <c r="B65" s="12" t="s">
        <v>64</v>
      </c>
      <c r="C65" s="14">
        <v>5</v>
      </c>
      <c r="D65" s="13" t="s">
        <v>6</v>
      </c>
      <c r="E65" s="41">
        <v>0</v>
      </c>
      <c r="F65" s="51"/>
      <c r="G65" s="48"/>
      <c r="H65" s="51"/>
      <c r="I65" s="51"/>
      <c r="J65" s="48"/>
      <c r="K65" s="46">
        <v>0.08</v>
      </c>
      <c r="L65" s="10">
        <f t="shared" si="0"/>
        <v>0</v>
      </c>
      <c r="M65" s="10">
        <f t="shared" si="1"/>
        <v>0</v>
      </c>
      <c r="N65" s="10">
        <f t="shared" si="2"/>
        <v>0</v>
      </c>
      <c r="O65" s="47"/>
      <c r="P65" s="47"/>
    </row>
    <row r="66" spans="1:16">
      <c r="A66" s="21">
        <v>56</v>
      </c>
      <c r="B66" s="12" t="s">
        <v>65</v>
      </c>
      <c r="C66" s="14">
        <v>30</v>
      </c>
      <c r="D66" s="13" t="s">
        <v>66</v>
      </c>
      <c r="E66" s="41">
        <v>0</v>
      </c>
      <c r="F66" s="51"/>
      <c r="G66" s="48"/>
      <c r="H66" s="51"/>
      <c r="I66" s="51"/>
      <c r="J66" s="48"/>
      <c r="K66" s="46">
        <v>0.08</v>
      </c>
      <c r="L66" s="10">
        <f t="shared" si="0"/>
        <v>0</v>
      </c>
      <c r="M66" s="10">
        <f t="shared" si="1"/>
        <v>0</v>
      </c>
      <c r="N66" s="10">
        <f t="shared" si="2"/>
        <v>0</v>
      </c>
      <c r="O66" s="47"/>
      <c r="P66" s="47"/>
    </row>
    <row r="67" spans="1:16">
      <c r="A67" s="21">
        <v>57</v>
      </c>
      <c r="B67" s="12" t="s">
        <v>67</v>
      </c>
      <c r="C67" s="14">
        <v>30</v>
      </c>
      <c r="D67" s="13" t="s">
        <v>66</v>
      </c>
      <c r="E67" s="41">
        <v>0</v>
      </c>
      <c r="F67" s="51"/>
      <c r="G67" s="48"/>
      <c r="H67" s="51"/>
      <c r="I67" s="51"/>
      <c r="J67" s="48"/>
      <c r="K67" s="46">
        <v>0.08</v>
      </c>
      <c r="L67" s="10">
        <f t="shared" si="0"/>
        <v>0</v>
      </c>
      <c r="M67" s="10">
        <f t="shared" si="1"/>
        <v>0</v>
      </c>
      <c r="N67" s="10">
        <f t="shared" si="2"/>
        <v>0</v>
      </c>
      <c r="O67" s="47"/>
      <c r="P67" s="47"/>
    </row>
    <row r="68" spans="1:16">
      <c r="A68" s="21">
        <v>58</v>
      </c>
      <c r="B68" s="12" t="s">
        <v>68</v>
      </c>
      <c r="C68" s="14">
        <v>20</v>
      </c>
      <c r="D68" s="13" t="s">
        <v>6</v>
      </c>
      <c r="E68" s="41">
        <v>0</v>
      </c>
      <c r="F68" s="51"/>
      <c r="G68" s="48"/>
      <c r="H68" s="51"/>
      <c r="I68" s="51"/>
      <c r="J68" s="48"/>
      <c r="K68" s="46">
        <v>0.08</v>
      </c>
      <c r="L68" s="10">
        <f t="shared" si="0"/>
        <v>0</v>
      </c>
      <c r="M68" s="10">
        <f t="shared" si="1"/>
        <v>0</v>
      </c>
      <c r="N68" s="10">
        <f t="shared" si="2"/>
        <v>0</v>
      </c>
      <c r="O68" s="47"/>
      <c r="P68" s="47"/>
    </row>
    <row r="69" spans="1:16">
      <c r="A69" s="21">
        <v>59</v>
      </c>
      <c r="B69" s="12" t="s">
        <v>69</v>
      </c>
      <c r="C69" s="14">
        <v>40</v>
      </c>
      <c r="D69" s="13" t="s">
        <v>22</v>
      </c>
      <c r="E69" s="41">
        <v>0</v>
      </c>
      <c r="F69" s="51"/>
      <c r="G69" s="48"/>
      <c r="H69" s="51"/>
      <c r="I69" s="51"/>
      <c r="J69" s="48"/>
      <c r="K69" s="46">
        <v>0.08</v>
      </c>
      <c r="L69" s="10">
        <f t="shared" si="0"/>
        <v>0</v>
      </c>
      <c r="M69" s="10">
        <f t="shared" si="1"/>
        <v>0</v>
      </c>
      <c r="N69" s="10">
        <f t="shared" si="2"/>
        <v>0</v>
      </c>
      <c r="O69" s="47"/>
      <c r="P69" s="47"/>
    </row>
    <row r="70" spans="1:16">
      <c r="A70" s="21">
        <v>60</v>
      </c>
      <c r="B70" s="12" t="s">
        <v>156</v>
      </c>
      <c r="C70" s="14">
        <v>20</v>
      </c>
      <c r="D70" s="13" t="s">
        <v>6</v>
      </c>
      <c r="E70" s="41">
        <v>0</v>
      </c>
      <c r="F70" s="51"/>
      <c r="G70" s="48"/>
      <c r="H70" s="51"/>
      <c r="I70" s="51"/>
      <c r="J70" s="48"/>
      <c r="K70" s="46">
        <v>0.08</v>
      </c>
      <c r="L70" s="10">
        <f t="shared" ref="L70" si="6">E70*(1+K70)</f>
        <v>0</v>
      </c>
      <c r="M70" s="10">
        <f t="shared" ref="M70" si="7">C70*E70</f>
        <v>0</v>
      </c>
      <c r="N70" s="10">
        <f t="shared" ref="N70" si="8">M70*(1+K70)</f>
        <v>0</v>
      </c>
      <c r="O70" s="47"/>
      <c r="P70" s="47"/>
    </row>
    <row r="71" spans="1:16" ht="24">
      <c r="A71" s="21">
        <v>61</v>
      </c>
      <c r="B71" s="12" t="s">
        <v>70</v>
      </c>
      <c r="C71" s="14">
        <v>10</v>
      </c>
      <c r="D71" s="13" t="s">
        <v>6</v>
      </c>
      <c r="E71" s="41">
        <v>0</v>
      </c>
      <c r="F71" s="51"/>
      <c r="G71" s="48"/>
      <c r="H71" s="51"/>
      <c r="I71" s="51"/>
      <c r="J71" s="48"/>
      <c r="K71" s="46">
        <v>0.08</v>
      </c>
      <c r="L71" s="10">
        <f t="shared" si="0"/>
        <v>0</v>
      </c>
      <c r="M71" s="10">
        <f t="shared" si="1"/>
        <v>0</v>
      </c>
      <c r="N71" s="10">
        <f t="shared" si="2"/>
        <v>0</v>
      </c>
      <c r="O71" s="47"/>
      <c r="P71" s="47"/>
    </row>
    <row r="72" spans="1:16">
      <c r="A72" s="21">
        <v>62</v>
      </c>
      <c r="B72" s="12" t="s">
        <v>71</v>
      </c>
      <c r="C72" s="14">
        <v>2</v>
      </c>
      <c r="D72" s="13" t="s">
        <v>6</v>
      </c>
      <c r="E72" s="41">
        <v>0</v>
      </c>
      <c r="F72" s="51"/>
      <c r="G72" s="48"/>
      <c r="H72" s="51"/>
      <c r="I72" s="51"/>
      <c r="J72" s="48"/>
      <c r="K72" s="46">
        <v>0.23</v>
      </c>
      <c r="L72" s="10">
        <f t="shared" si="0"/>
        <v>0</v>
      </c>
      <c r="M72" s="10">
        <f t="shared" si="1"/>
        <v>0</v>
      </c>
      <c r="N72" s="10">
        <f t="shared" si="2"/>
        <v>0</v>
      </c>
      <c r="O72" s="47"/>
      <c r="P72" s="47"/>
    </row>
    <row r="73" spans="1:16">
      <c r="A73" s="21">
        <v>63</v>
      </c>
      <c r="B73" s="12" t="s">
        <v>121</v>
      </c>
      <c r="C73" s="14">
        <v>12</v>
      </c>
      <c r="D73" s="13" t="s">
        <v>6</v>
      </c>
      <c r="E73" s="41">
        <v>0</v>
      </c>
      <c r="F73" s="51"/>
      <c r="G73" s="48"/>
      <c r="H73" s="51"/>
      <c r="I73" s="51"/>
      <c r="J73" s="48"/>
      <c r="K73" s="46">
        <v>0.08</v>
      </c>
      <c r="L73" s="10">
        <f t="shared" ref="L73" si="9">E73*(1+K73)</f>
        <v>0</v>
      </c>
      <c r="M73" s="10">
        <f t="shared" ref="M73" si="10">C73*E73</f>
        <v>0</v>
      </c>
      <c r="N73" s="10">
        <f t="shared" ref="N73" si="11">M73*(1+K73)</f>
        <v>0</v>
      </c>
      <c r="O73" s="47"/>
      <c r="P73" s="47"/>
    </row>
    <row r="74" spans="1:16">
      <c r="A74" s="21">
        <v>64</v>
      </c>
      <c r="B74" s="12" t="s">
        <v>72</v>
      </c>
      <c r="C74" s="14">
        <v>50</v>
      </c>
      <c r="D74" s="13" t="s">
        <v>22</v>
      </c>
      <c r="E74" s="41">
        <v>0</v>
      </c>
      <c r="F74" s="51"/>
      <c r="G74" s="48"/>
      <c r="H74" s="51"/>
      <c r="I74" s="51"/>
      <c r="J74" s="48"/>
      <c r="K74" s="46">
        <v>0.08</v>
      </c>
      <c r="L74" s="10">
        <f t="shared" si="0"/>
        <v>0</v>
      </c>
      <c r="M74" s="10">
        <f t="shared" si="1"/>
        <v>0</v>
      </c>
      <c r="N74" s="10">
        <f t="shared" si="2"/>
        <v>0</v>
      </c>
      <c r="O74" s="47"/>
      <c r="P74" s="47"/>
    </row>
    <row r="75" spans="1:16" ht="24">
      <c r="A75" s="21">
        <v>65</v>
      </c>
      <c r="B75" s="12" t="s">
        <v>144</v>
      </c>
      <c r="C75" s="14">
        <v>10</v>
      </c>
      <c r="D75" s="13" t="s">
        <v>22</v>
      </c>
      <c r="E75" s="41">
        <v>0</v>
      </c>
      <c r="F75" s="51"/>
      <c r="G75" s="48"/>
      <c r="H75" s="51"/>
      <c r="I75" s="51"/>
      <c r="J75" s="48"/>
      <c r="K75" s="46">
        <v>0.08</v>
      </c>
      <c r="L75" s="10">
        <f t="shared" ref="L75:L121" si="12">E75*(1+K75)</f>
        <v>0</v>
      </c>
      <c r="M75" s="10">
        <f t="shared" si="1"/>
        <v>0</v>
      </c>
      <c r="N75" s="10">
        <f t="shared" si="2"/>
        <v>0</v>
      </c>
      <c r="O75" s="47"/>
      <c r="P75" s="47"/>
    </row>
    <row r="76" spans="1:16">
      <c r="A76" s="21">
        <v>66</v>
      </c>
      <c r="B76" s="12" t="s">
        <v>73</v>
      </c>
      <c r="C76" s="14">
        <v>10</v>
      </c>
      <c r="D76" s="13" t="s">
        <v>6</v>
      </c>
      <c r="E76" s="41">
        <v>0</v>
      </c>
      <c r="F76" s="51"/>
      <c r="G76" s="48"/>
      <c r="H76" s="51"/>
      <c r="I76" s="51"/>
      <c r="J76" s="48"/>
      <c r="K76" s="46">
        <v>0.08</v>
      </c>
      <c r="L76" s="10">
        <f t="shared" si="12"/>
        <v>0</v>
      </c>
      <c r="M76" s="10">
        <f t="shared" si="1"/>
        <v>0</v>
      </c>
      <c r="N76" s="10">
        <f t="shared" si="2"/>
        <v>0</v>
      </c>
      <c r="O76" s="47"/>
      <c r="P76" s="47"/>
    </row>
    <row r="77" spans="1:16" ht="36">
      <c r="A77" s="21">
        <v>67</v>
      </c>
      <c r="B77" s="12" t="s">
        <v>162</v>
      </c>
      <c r="C77" s="14">
        <v>30</v>
      </c>
      <c r="D77" s="13" t="s">
        <v>66</v>
      </c>
      <c r="E77" s="41">
        <v>0</v>
      </c>
      <c r="F77" s="51"/>
      <c r="G77" s="48"/>
      <c r="H77" s="51"/>
      <c r="I77" s="51"/>
      <c r="J77" s="48"/>
      <c r="K77" s="46">
        <v>0.08</v>
      </c>
      <c r="L77" s="10">
        <f t="shared" si="12"/>
        <v>0</v>
      </c>
      <c r="M77" s="10">
        <f t="shared" ref="M77:M130" si="13">C77*E77</f>
        <v>0</v>
      </c>
      <c r="N77" s="10">
        <f t="shared" ref="N77:N130" si="14">M77*(1+K77)</f>
        <v>0</v>
      </c>
      <c r="O77" s="47"/>
      <c r="P77" s="47"/>
    </row>
    <row r="78" spans="1:16" ht="36">
      <c r="A78" s="21">
        <v>68</v>
      </c>
      <c r="B78" s="12" t="s">
        <v>163</v>
      </c>
      <c r="C78" s="14">
        <v>30</v>
      </c>
      <c r="D78" s="13" t="s">
        <v>66</v>
      </c>
      <c r="E78" s="41">
        <v>0</v>
      </c>
      <c r="F78" s="51"/>
      <c r="G78" s="48"/>
      <c r="H78" s="51"/>
      <c r="I78" s="51"/>
      <c r="J78" s="48"/>
      <c r="K78" s="46">
        <v>0.08</v>
      </c>
      <c r="L78" s="10">
        <f t="shared" si="12"/>
        <v>0</v>
      </c>
      <c r="M78" s="10">
        <f t="shared" si="13"/>
        <v>0</v>
      </c>
      <c r="N78" s="10">
        <f t="shared" si="14"/>
        <v>0</v>
      </c>
      <c r="O78" s="47"/>
      <c r="P78" s="47"/>
    </row>
    <row r="79" spans="1:16">
      <c r="A79" s="21">
        <v>69</v>
      </c>
      <c r="B79" s="12" t="s">
        <v>74</v>
      </c>
      <c r="C79" s="14">
        <v>250</v>
      </c>
      <c r="D79" s="13" t="s">
        <v>22</v>
      </c>
      <c r="E79" s="41">
        <v>0</v>
      </c>
      <c r="F79" s="51"/>
      <c r="G79" s="48"/>
      <c r="H79" s="51"/>
      <c r="I79" s="51"/>
      <c r="J79" s="48"/>
      <c r="K79" s="46">
        <v>0.08</v>
      </c>
      <c r="L79" s="10">
        <f t="shared" si="12"/>
        <v>0</v>
      </c>
      <c r="M79" s="10">
        <f t="shared" si="13"/>
        <v>0</v>
      </c>
      <c r="N79" s="10">
        <f t="shared" si="14"/>
        <v>0</v>
      </c>
      <c r="O79" s="47"/>
      <c r="P79" s="47"/>
    </row>
    <row r="80" spans="1:16">
      <c r="A80" s="21">
        <v>70</v>
      </c>
      <c r="B80" s="12" t="s">
        <v>127</v>
      </c>
      <c r="C80" s="14">
        <v>150</v>
      </c>
      <c r="D80" s="13" t="s">
        <v>22</v>
      </c>
      <c r="E80" s="41">
        <v>0</v>
      </c>
      <c r="F80" s="51"/>
      <c r="G80" s="48"/>
      <c r="H80" s="51"/>
      <c r="I80" s="51"/>
      <c r="J80" s="48"/>
      <c r="K80" s="46">
        <v>0.08</v>
      </c>
      <c r="L80" s="10">
        <f t="shared" si="12"/>
        <v>0</v>
      </c>
      <c r="M80" s="10">
        <f t="shared" si="13"/>
        <v>0</v>
      </c>
      <c r="N80" s="10">
        <f t="shared" si="14"/>
        <v>0</v>
      </c>
      <c r="O80" s="47"/>
      <c r="P80" s="47"/>
    </row>
    <row r="81" spans="1:16">
      <c r="A81" s="21">
        <v>71</v>
      </c>
      <c r="B81" s="12" t="s">
        <v>75</v>
      </c>
      <c r="C81" s="14">
        <v>100</v>
      </c>
      <c r="D81" s="13" t="s">
        <v>22</v>
      </c>
      <c r="E81" s="41">
        <v>0</v>
      </c>
      <c r="F81" s="51"/>
      <c r="G81" s="48"/>
      <c r="H81" s="51"/>
      <c r="I81" s="51"/>
      <c r="J81" s="48"/>
      <c r="K81" s="46">
        <v>0.23</v>
      </c>
      <c r="L81" s="10">
        <f t="shared" si="12"/>
        <v>0</v>
      </c>
      <c r="M81" s="10">
        <f t="shared" si="13"/>
        <v>0</v>
      </c>
      <c r="N81" s="10">
        <f t="shared" si="14"/>
        <v>0</v>
      </c>
      <c r="O81" s="47"/>
      <c r="P81" s="47"/>
    </row>
    <row r="82" spans="1:16">
      <c r="A82" s="21">
        <v>72</v>
      </c>
      <c r="B82" s="12" t="s">
        <v>76</v>
      </c>
      <c r="C82" s="14">
        <v>400</v>
      </c>
      <c r="D82" s="13" t="s">
        <v>22</v>
      </c>
      <c r="E82" s="41">
        <v>0</v>
      </c>
      <c r="F82" s="51"/>
      <c r="G82" s="48"/>
      <c r="H82" s="51"/>
      <c r="I82" s="51"/>
      <c r="J82" s="48"/>
      <c r="K82" s="46">
        <v>0.23</v>
      </c>
      <c r="L82" s="10">
        <f t="shared" si="12"/>
        <v>0</v>
      </c>
      <c r="M82" s="10">
        <f t="shared" si="13"/>
        <v>0</v>
      </c>
      <c r="N82" s="10">
        <f t="shared" si="14"/>
        <v>0</v>
      </c>
      <c r="O82" s="47"/>
      <c r="P82" s="47"/>
    </row>
    <row r="83" spans="1:16">
      <c r="A83" s="21">
        <v>73</v>
      </c>
      <c r="B83" s="12" t="s">
        <v>77</v>
      </c>
      <c r="C83" s="14">
        <v>20</v>
      </c>
      <c r="D83" s="13" t="s">
        <v>22</v>
      </c>
      <c r="E83" s="41">
        <v>0</v>
      </c>
      <c r="F83" s="51"/>
      <c r="G83" s="48"/>
      <c r="H83" s="51"/>
      <c r="I83" s="51"/>
      <c r="J83" s="48"/>
      <c r="K83" s="46">
        <v>0.23</v>
      </c>
      <c r="L83" s="10">
        <f t="shared" si="12"/>
        <v>0</v>
      </c>
      <c r="M83" s="10">
        <f t="shared" si="13"/>
        <v>0</v>
      </c>
      <c r="N83" s="10">
        <f t="shared" si="14"/>
        <v>0</v>
      </c>
      <c r="O83" s="47"/>
      <c r="P83" s="47"/>
    </row>
    <row r="84" spans="1:16">
      <c r="A84" s="21">
        <v>74</v>
      </c>
      <c r="B84" s="12" t="s">
        <v>78</v>
      </c>
      <c r="C84" s="14">
        <v>50</v>
      </c>
      <c r="D84" s="13" t="s">
        <v>22</v>
      </c>
      <c r="E84" s="41">
        <v>0</v>
      </c>
      <c r="F84" s="51"/>
      <c r="G84" s="48"/>
      <c r="H84" s="51"/>
      <c r="I84" s="51"/>
      <c r="J84" s="48"/>
      <c r="K84" s="46">
        <v>0.23</v>
      </c>
      <c r="L84" s="10">
        <f t="shared" si="12"/>
        <v>0</v>
      </c>
      <c r="M84" s="10">
        <f t="shared" si="13"/>
        <v>0</v>
      </c>
      <c r="N84" s="10">
        <f t="shared" si="14"/>
        <v>0</v>
      </c>
      <c r="O84" s="47"/>
      <c r="P84" s="47"/>
    </row>
    <row r="85" spans="1:16">
      <c r="A85" s="21">
        <v>75</v>
      </c>
      <c r="B85" s="12" t="s">
        <v>79</v>
      </c>
      <c r="C85" s="14">
        <v>320</v>
      </c>
      <c r="D85" s="13" t="s">
        <v>22</v>
      </c>
      <c r="E85" s="41">
        <v>0</v>
      </c>
      <c r="F85" s="51"/>
      <c r="G85" s="48"/>
      <c r="H85" s="51"/>
      <c r="I85" s="51"/>
      <c r="J85" s="48"/>
      <c r="K85" s="46">
        <v>0.23</v>
      </c>
      <c r="L85" s="10">
        <f t="shared" si="12"/>
        <v>0</v>
      </c>
      <c r="M85" s="10">
        <f t="shared" si="13"/>
        <v>0</v>
      </c>
      <c r="N85" s="10">
        <f t="shared" si="14"/>
        <v>0</v>
      </c>
      <c r="O85" s="47"/>
      <c r="P85" s="47"/>
    </row>
    <row r="86" spans="1:16">
      <c r="A86" s="21">
        <v>76</v>
      </c>
      <c r="B86" s="12" t="s">
        <v>80</v>
      </c>
      <c r="C86" s="14">
        <v>20</v>
      </c>
      <c r="D86" s="13" t="s">
        <v>6</v>
      </c>
      <c r="E86" s="41">
        <v>0</v>
      </c>
      <c r="F86" s="51"/>
      <c r="G86" s="48"/>
      <c r="H86" s="51"/>
      <c r="I86" s="51"/>
      <c r="J86" s="48"/>
      <c r="K86" s="46">
        <v>0.08</v>
      </c>
      <c r="L86" s="10">
        <f t="shared" si="12"/>
        <v>0</v>
      </c>
      <c r="M86" s="10">
        <f t="shared" si="13"/>
        <v>0</v>
      </c>
      <c r="N86" s="10">
        <f t="shared" si="14"/>
        <v>0</v>
      </c>
      <c r="O86" s="47"/>
      <c r="P86" s="47"/>
    </row>
    <row r="87" spans="1:16">
      <c r="A87" s="21">
        <v>77</v>
      </c>
      <c r="B87" s="12" t="s">
        <v>81</v>
      </c>
      <c r="C87" s="14">
        <v>60</v>
      </c>
      <c r="D87" s="13" t="s">
        <v>22</v>
      </c>
      <c r="E87" s="41">
        <v>0</v>
      </c>
      <c r="F87" s="51"/>
      <c r="G87" s="48"/>
      <c r="H87" s="51"/>
      <c r="I87" s="51"/>
      <c r="J87" s="48"/>
      <c r="K87" s="46">
        <v>0.08</v>
      </c>
      <c r="L87" s="10">
        <f t="shared" si="12"/>
        <v>0</v>
      </c>
      <c r="M87" s="10">
        <f t="shared" si="13"/>
        <v>0</v>
      </c>
      <c r="N87" s="10">
        <f t="shared" si="14"/>
        <v>0</v>
      </c>
      <c r="O87" s="47"/>
      <c r="P87" s="47"/>
    </row>
    <row r="88" spans="1:16">
      <c r="A88" s="21">
        <v>78</v>
      </c>
      <c r="B88" s="12" t="s">
        <v>82</v>
      </c>
      <c r="C88" s="14">
        <v>7</v>
      </c>
      <c r="D88" s="13" t="s">
        <v>66</v>
      </c>
      <c r="E88" s="41">
        <v>0</v>
      </c>
      <c r="F88" s="51"/>
      <c r="G88" s="48"/>
      <c r="H88" s="51"/>
      <c r="I88" s="51"/>
      <c r="J88" s="48"/>
      <c r="K88" s="46">
        <v>0.08</v>
      </c>
      <c r="L88" s="10">
        <f t="shared" si="12"/>
        <v>0</v>
      </c>
      <c r="M88" s="10">
        <f t="shared" si="13"/>
        <v>0</v>
      </c>
      <c r="N88" s="10">
        <f t="shared" si="14"/>
        <v>0</v>
      </c>
      <c r="O88" s="47"/>
      <c r="P88" s="47"/>
    </row>
    <row r="89" spans="1:16">
      <c r="A89" s="21">
        <v>79</v>
      </c>
      <c r="B89" s="12" t="s">
        <v>83</v>
      </c>
      <c r="C89" s="14">
        <v>10</v>
      </c>
      <c r="D89" s="13" t="s">
        <v>66</v>
      </c>
      <c r="E89" s="41">
        <v>0</v>
      </c>
      <c r="F89" s="51"/>
      <c r="G89" s="48"/>
      <c r="H89" s="51"/>
      <c r="I89" s="51"/>
      <c r="J89" s="48"/>
      <c r="K89" s="46">
        <v>0.08</v>
      </c>
      <c r="L89" s="10">
        <f t="shared" si="12"/>
        <v>0</v>
      </c>
      <c r="M89" s="10">
        <f t="shared" si="13"/>
        <v>0</v>
      </c>
      <c r="N89" s="10">
        <f t="shared" si="14"/>
        <v>0</v>
      </c>
      <c r="O89" s="47"/>
      <c r="P89" s="47"/>
    </row>
    <row r="90" spans="1:16">
      <c r="A90" s="21">
        <v>80</v>
      </c>
      <c r="B90" s="12" t="s">
        <v>84</v>
      </c>
      <c r="C90" s="14">
        <v>5</v>
      </c>
      <c r="D90" s="13" t="s">
        <v>66</v>
      </c>
      <c r="E90" s="41">
        <v>0</v>
      </c>
      <c r="F90" s="51"/>
      <c r="G90" s="48"/>
      <c r="H90" s="51"/>
      <c r="I90" s="51"/>
      <c r="J90" s="48"/>
      <c r="K90" s="46">
        <v>0.08</v>
      </c>
      <c r="L90" s="10">
        <f t="shared" si="12"/>
        <v>0</v>
      </c>
      <c r="M90" s="10">
        <f t="shared" si="13"/>
        <v>0</v>
      </c>
      <c r="N90" s="10">
        <f t="shared" si="14"/>
        <v>0</v>
      </c>
      <c r="O90" s="47"/>
      <c r="P90" s="47"/>
    </row>
    <row r="91" spans="1:16" ht="24">
      <c r="A91" s="21">
        <v>81</v>
      </c>
      <c r="B91" s="12" t="s">
        <v>85</v>
      </c>
      <c r="C91" s="14">
        <v>10</v>
      </c>
      <c r="D91" s="13" t="s">
        <v>6</v>
      </c>
      <c r="E91" s="41">
        <v>0</v>
      </c>
      <c r="F91" s="51"/>
      <c r="G91" s="48"/>
      <c r="H91" s="51"/>
      <c r="I91" s="51"/>
      <c r="J91" s="48"/>
      <c r="K91" s="46">
        <v>0.08</v>
      </c>
      <c r="L91" s="10">
        <f t="shared" si="12"/>
        <v>0</v>
      </c>
      <c r="M91" s="10">
        <f t="shared" si="13"/>
        <v>0</v>
      </c>
      <c r="N91" s="10">
        <f t="shared" si="14"/>
        <v>0</v>
      </c>
      <c r="O91" s="47"/>
      <c r="P91" s="47"/>
    </row>
    <row r="92" spans="1:16">
      <c r="A92" s="21">
        <v>82</v>
      </c>
      <c r="B92" s="12" t="s">
        <v>86</v>
      </c>
      <c r="C92" s="14">
        <v>10</v>
      </c>
      <c r="D92" s="13" t="s">
        <v>22</v>
      </c>
      <c r="E92" s="41">
        <v>0</v>
      </c>
      <c r="F92" s="51"/>
      <c r="G92" s="48"/>
      <c r="H92" s="51"/>
      <c r="I92" s="51"/>
      <c r="J92" s="48"/>
      <c r="K92" s="46">
        <v>0.08</v>
      </c>
      <c r="L92" s="10">
        <f t="shared" si="12"/>
        <v>0</v>
      </c>
      <c r="M92" s="10">
        <f t="shared" si="13"/>
        <v>0</v>
      </c>
      <c r="N92" s="10">
        <f t="shared" si="14"/>
        <v>0</v>
      </c>
      <c r="O92" s="47"/>
      <c r="P92" s="47"/>
    </row>
    <row r="93" spans="1:16">
      <c r="A93" s="21">
        <v>83</v>
      </c>
      <c r="B93" s="12" t="s">
        <v>166</v>
      </c>
      <c r="C93" s="14">
        <v>10</v>
      </c>
      <c r="D93" s="13" t="s">
        <v>22</v>
      </c>
      <c r="E93" s="41">
        <v>0</v>
      </c>
      <c r="F93" s="51"/>
      <c r="G93" s="48"/>
      <c r="H93" s="51"/>
      <c r="I93" s="51"/>
      <c r="J93" s="48"/>
      <c r="K93" s="46">
        <v>0.08</v>
      </c>
      <c r="L93" s="10">
        <f t="shared" si="12"/>
        <v>0</v>
      </c>
      <c r="M93" s="10">
        <f t="shared" si="13"/>
        <v>0</v>
      </c>
      <c r="N93" s="10">
        <f t="shared" si="14"/>
        <v>0</v>
      </c>
      <c r="O93" s="47"/>
      <c r="P93" s="47"/>
    </row>
    <row r="94" spans="1:16">
      <c r="A94" s="21">
        <v>84</v>
      </c>
      <c r="B94" s="12" t="s">
        <v>87</v>
      </c>
      <c r="C94" s="14">
        <v>15</v>
      </c>
      <c r="D94" s="13" t="s">
        <v>6</v>
      </c>
      <c r="E94" s="41">
        <v>0</v>
      </c>
      <c r="F94" s="51"/>
      <c r="G94" s="48"/>
      <c r="H94" s="51"/>
      <c r="I94" s="51"/>
      <c r="J94" s="48"/>
      <c r="K94" s="46">
        <v>0.08</v>
      </c>
      <c r="L94" s="10">
        <f t="shared" si="12"/>
        <v>0</v>
      </c>
      <c r="M94" s="10">
        <f t="shared" si="13"/>
        <v>0</v>
      </c>
      <c r="N94" s="10">
        <f t="shared" si="14"/>
        <v>0</v>
      </c>
      <c r="O94" s="47"/>
      <c r="P94" s="47"/>
    </row>
    <row r="95" spans="1:16">
      <c r="A95" s="21">
        <v>85</v>
      </c>
      <c r="B95" s="12" t="s">
        <v>88</v>
      </c>
      <c r="C95" s="14">
        <v>10</v>
      </c>
      <c r="D95" s="13" t="s">
        <v>6</v>
      </c>
      <c r="E95" s="41">
        <v>0</v>
      </c>
      <c r="F95" s="51"/>
      <c r="G95" s="48"/>
      <c r="H95" s="51"/>
      <c r="I95" s="51"/>
      <c r="J95" s="48"/>
      <c r="K95" s="46">
        <v>0.08</v>
      </c>
      <c r="L95" s="10">
        <f t="shared" si="12"/>
        <v>0</v>
      </c>
      <c r="M95" s="10">
        <f t="shared" si="13"/>
        <v>0</v>
      </c>
      <c r="N95" s="10">
        <f t="shared" si="14"/>
        <v>0</v>
      </c>
      <c r="O95" s="47"/>
      <c r="P95" s="47"/>
    </row>
    <row r="96" spans="1:16">
      <c r="A96" s="21">
        <v>86</v>
      </c>
      <c r="B96" s="12" t="s">
        <v>89</v>
      </c>
      <c r="C96" s="14">
        <v>10</v>
      </c>
      <c r="D96" s="13" t="s">
        <v>6</v>
      </c>
      <c r="E96" s="41">
        <v>0</v>
      </c>
      <c r="F96" s="51"/>
      <c r="G96" s="48"/>
      <c r="H96" s="51"/>
      <c r="I96" s="51"/>
      <c r="J96" s="48"/>
      <c r="K96" s="46">
        <v>0.08</v>
      </c>
      <c r="L96" s="10">
        <f t="shared" si="12"/>
        <v>0</v>
      </c>
      <c r="M96" s="10">
        <f t="shared" si="13"/>
        <v>0</v>
      </c>
      <c r="N96" s="10">
        <f t="shared" si="14"/>
        <v>0</v>
      </c>
      <c r="O96" s="47"/>
      <c r="P96" s="47"/>
    </row>
    <row r="97" spans="1:16">
      <c r="A97" s="21">
        <v>87</v>
      </c>
      <c r="B97" s="12" t="s">
        <v>90</v>
      </c>
      <c r="C97" s="14">
        <v>5</v>
      </c>
      <c r="D97" s="13" t="s">
        <v>6</v>
      </c>
      <c r="E97" s="41">
        <v>0</v>
      </c>
      <c r="F97" s="51"/>
      <c r="G97" s="48"/>
      <c r="H97" s="51"/>
      <c r="I97" s="51"/>
      <c r="J97" s="48"/>
      <c r="K97" s="46">
        <v>0.08</v>
      </c>
      <c r="L97" s="10">
        <f t="shared" si="12"/>
        <v>0</v>
      </c>
      <c r="M97" s="10">
        <f t="shared" si="13"/>
        <v>0</v>
      </c>
      <c r="N97" s="10">
        <f t="shared" si="14"/>
        <v>0</v>
      </c>
      <c r="O97" s="47"/>
      <c r="P97" s="47"/>
    </row>
    <row r="98" spans="1:16">
      <c r="A98" s="21">
        <v>88</v>
      </c>
      <c r="B98" s="12" t="s">
        <v>91</v>
      </c>
      <c r="C98" s="14">
        <v>10</v>
      </c>
      <c r="D98" s="13" t="s">
        <v>6</v>
      </c>
      <c r="E98" s="41">
        <v>0</v>
      </c>
      <c r="F98" s="51"/>
      <c r="G98" s="48"/>
      <c r="H98" s="51"/>
      <c r="I98" s="51"/>
      <c r="J98" s="48"/>
      <c r="K98" s="46">
        <v>0.08</v>
      </c>
      <c r="L98" s="10">
        <f t="shared" si="12"/>
        <v>0</v>
      </c>
      <c r="M98" s="10">
        <f t="shared" si="13"/>
        <v>0</v>
      </c>
      <c r="N98" s="10">
        <f t="shared" si="14"/>
        <v>0</v>
      </c>
      <c r="O98" s="47"/>
      <c r="P98" s="47"/>
    </row>
    <row r="99" spans="1:16" ht="36">
      <c r="A99" s="21">
        <v>89</v>
      </c>
      <c r="B99" s="12" t="s">
        <v>145</v>
      </c>
      <c r="C99" s="14">
        <v>30</v>
      </c>
      <c r="D99" s="13" t="s">
        <v>6</v>
      </c>
      <c r="E99" s="41">
        <v>0</v>
      </c>
      <c r="F99" s="51"/>
      <c r="G99" s="48"/>
      <c r="H99" s="51"/>
      <c r="I99" s="51"/>
      <c r="J99" s="48"/>
      <c r="K99" s="46">
        <v>0.08</v>
      </c>
      <c r="L99" s="10">
        <f t="shared" si="12"/>
        <v>0</v>
      </c>
      <c r="M99" s="10">
        <f t="shared" si="13"/>
        <v>0</v>
      </c>
      <c r="N99" s="10">
        <f t="shared" si="14"/>
        <v>0</v>
      </c>
      <c r="O99" s="47"/>
      <c r="P99" s="47"/>
    </row>
    <row r="100" spans="1:16">
      <c r="A100" s="21">
        <v>90</v>
      </c>
      <c r="B100" s="12" t="s">
        <v>92</v>
      </c>
      <c r="C100" s="14">
        <v>80</v>
      </c>
      <c r="D100" s="13" t="s">
        <v>6</v>
      </c>
      <c r="E100" s="41">
        <v>0</v>
      </c>
      <c r="F100" s="51"/>
      <c r="G100" s="48"/>
      <c r="H100" s="51"/>
      <c r="I100" s="51"/>
      <c r="J100" s="48"/>
      <c r="K100" s="46">
        <v>0.08</v>
      </c>
      <c r="L100" s="10">
        <f t="shared" si="12"/>
        <v>0</v>
      </c>
      <c r="M100" s="10">
        <f t="shared" si="13"/>
        <v>0</v>
      </c>
      <c r="N100" s="10">
        <f t="shared" si="14"/>
        <v>0</v>
      </c>
      <c r="O100" s="47"/>
      <c r="P100" s="47"/>
    </row>
    <row r="101" spans="1:16">
      <c r="A101" s="21">
        <v>91</v>
      </c>
      <c r="B101" s="12" t="s">
        <v>93</v>
      </c>
      <c r="C101" s="14">
        <v>50</v>
      </c>
      <c r="D101" s="13" t="s">
        <v>6</v>
      </c>
      <c r="E101" s="41">
        <v>0</v>
      </c>
      <c r="F101" s="51"/>
      <c r="G101" s="48"/>
      <c r="H101" s="51"/>
      <c r="I101" s="51"/>
      <c r="J101" s="48"/>
      <c r="K101" s="46">
        <v>0.08</v>
      </c>
      <c r="L101" s="10">
        <f t="shared" si="12"/>
        <v>0</v>
      </c>
      <c r="M101" s="10">
        <f t="shared" si="13"/>
        <v>0</v>
      </c>
      <c r="N101" s="10">
        <f t="shared" si="14"/>
        <v>0</v>
      </c>
      <c r="O101" s="47"/>
      <c r="P101" s="47"/>
    </row>
    <row r="102" spans="1:16">
      <c r="A102" s="21">
        <v>92</v>
      </c>
      <c r="B102" s="12" t="s">
        <v>94</v>
      </c>
      <c r="C102" s="14">
        <v>10</v>
      </c>
      <c r="D102" s="13" t="s">
        <v>6</v>
      </c>
      <c r="E102" s="41">
        <v>0</v>
      </c>
      <c r="F102" s="51"/>
      <c r="G102" s="48"/>
      <c r="H102" s="51"/>
      <c r="I102" s="51"/>
      <c r="J102" s="48"/>
      <c r="K102" s="46">
        <v>0.08</v>
      </c>
      <c r="L102" s="10">
        <f t="shared" si="12"/>
        <v>0</v>
      </c>
      <c r="M102" s="10">
        <f t="shared" si="13"/>
        <v>0</v>
      </c>
      <c r="N102" s="10">
        <f t="shared" si="14"/>
        <v>0</v>
      </c>
      <c r="O102" s="47"/>
      <c r="P102" s="47"/>
    </row>
    <row r="103" spans="1:16">
      <c r="A103" s="21">
        <v>93</v>
      </c>
      <c r="B103" s="12" t="s">
        <v>165</v>
      </c>
      <c r="C103" s="14">
        <v>15</v>
      </c>
      <c r="D103" s="13" t="s">
        <v>6</v>
      </c>
      <c r="E103" s="41">
        <v>0</v>
      </c>
      <c r="F103" s="51"/>
      <c r="G103" s="48"/>
      <c r="H103" s="51"/>
      <c r="I103" s="51"/>
      <c r="J103" s="48"/>
      <c r="K103" s="46">
        <v>0.08</v>
      </c>
      <c r="L103" s="10">
        <f t="shared" si="12"/>
        <v>0</v>
      </c>
      <c r="M103" s="10">
        <f t="shared" si="13"/>
        <v>0</v>
      </c>
      <c r="N103" s="10">
        <f t="shared" si="14"/>
        <v>0</v>
      </c>
      <c r="O103" s="47"/>
      <c r="P103" s="47"/>
    </row>
    <row r="104" spans="1:16" ht="24">
      <c r="A104" s="21">
        <v>94</v>
      </c>
      <c r="B104" s="12" t="s">
        <v>95</v>
      </c>
      <c r="C104" s="14">
        <v>1500</v>
      </c>
      <c r="D104" s="13" t="s">
        <v>22</v>
      </c>
      <c r="E104" s="41">
        <v>0</v>
      </c>
      <c r="F104" s="51"/>
      <c r="G104" s="48"/>
      <c r="H104" s="51"/>
      <c r="I104" s="51"/>
      <c r="J104" s="48"/>
      <c r="K104" s="46">
        <v>0.08</v>
      </c>
      <c r="L104" s="10">
        <f t="shared" si="12"/>
        <v>0</v>
      </c>
      <c r="M104" s="10">
        <f t="shared" si="13"/>
        <v>0</v>
      </c>
      <c r="N104" s="10">
        <f t="shared" si="14"/>
        <v>0</v>
      </c>
      <c r="O104" s="47"/>
      <c r="P104" s="47"/>
    </row>
    <row r="105" spans="1:16">
      <c r="A105" s="21">
        <v>95</v>
      </c>
      <c r="B105" s="12" t="s">
        <v>121</v>
      </c>
      <c r="C105" s="14">
        <v>20</v>
      </c>
      <c r="D105" s="13" t="s">
        <v>6</v>
      </c>
      <c r="E105" s="41">
        <v>0</v>
      </c>
      <c r="F105" s="51"/>
      <c r="G105" s="48"/>
      <c r="H105" s="51"/>
      <c r="I105" s="51"/>
      <c r="J105" s="48"/>
      <c r="K105" s="46">
        <v>0.08</v>
      </c>
      <c r="L105" s="10">
        <f t="shared" si="12"/>
        <v>0</v>
      </c>
      <c r="M105" s="10">
        <f t="shared" si="13"/>
        <v>0</v>
      </c>
      <c r="N105" s="10">
        <f t="shared" si="14"/>
        <v>0</v>
      </c>
      <c r="O105" s="47"/>
      <c r="P105" s="47"/>
    </row>
    <row r="106" spans="1:16">
      <c r="A106" s="21">
        <v>96</v>
      </c>
      <c r="B106" s="12" t="s">
        <v>122</v>
      </c>
      <c r="C106" s="14">
        <v>200</v>
      </c>
      <c r="D106" s="13" t="s">
        <v>22</v>
      </c>
      <c r="E106" s="41">
        <v>0</v>
      </c>
      <c r="F106" s="51"/>
      <c r="G106" s="48"/>
      <c r="H106" s="51"/>
      <c r="I106" s="51"/>
      <c r="J106" s="48"/>
      <c r="K106" s="46">
        <v>0.08</v>
      </c>
      <c r="L106" s="10">
        <f t="shared" si="12"/>
        <v>0</v>
      </c>
      <c r="M106" s="10">
        <f t="shared" si="13"/>
        <v>0</v>
      </c>
      <c r="N106" s="10">
        <f t="shared" si="14"/>
        <v>0</v>
      </c>
      <c r="O106" s="47"/>
      <c r="P106" s="47"/>
    </row>
    <row r="107" spans="1:16">
      <c r="A107" s="21">
        <v>97</v>
      </c>
      <c r="B107" s="12" t="s">
        <v>123</v>
      </c>
      <c r="C107" s="14">
        <v>200</v>
      </c>
      <c r="D107" s="13" t="s">
        <v>22</v>
      </c>
      <c r="E107" s="41">
        <v>0</v>
      </c>
      <c r="F107" s="51"/>
      <c r="G107" s="48"/>
      <c r="H107" s="51"/>
      <c r="I107" s="51"/>
      <c r="J107" s="48"/>
      <c r="K107" s="46">
        <v>0.08</v>
      </c>
      <c r="L107" s="10">
        <f t="shared" si="12"/>
        <v>0</v>
      </c>
      <c r="M107" s="10">
        <f t="shared" si="13"/>
        <v>0</v>
      </c>
      <c r="N107" s="10">
        <f t="shared" si="14"/>
        <v>0</v>
      </c>
      <c r="O107" s="47"/>
      <c r="P107" s="47"/>
    </row>
    <row r="108" spans="1:16">
      <c r="A108" s="21">
        <v>98</v>
      </c>
      <c r="B108" s="12" t="s">
        <v>124</v>
      </c>
      <c r="C108" s="14">
        <v>10</v>
      </c>
      <c r="D108" s="13" t="s">
        <v>22</v>
      </c>
      <c r="E108" s="41">
        <v>0</v>
      </c>
      <c r="F108" s="51"/>
      <c r="G108" s="48"/>
      <c r="H108" s="51"/>
      <c r="I108" s="51"/>
      <c r="J108" s="48"/>
      <c r="K108" s="46">
        <v>0.08</v>
      </c>
      <c r="L108" s="10">
        <f t="shared" si="12"/>
        <v>0</v>
      </c>
      <c r="M108" s="10">
        <f t="shared" si="13"/>
        <v>0</v>
      </c>
      <c r="N108" s="10">
        <f t="shared" si="14"/>
        <v>0</v>
      </c>
      <c r="O108" s="47"/>
      <c r="P108" s="47"/>
    </row>
    <row r="109" spans="1:16">
      <c r="A109" s="21">
        <v>99</v>
      </c>
      <c r="B109" s="12" t="s">
        <v>125</v>
      </c>
      <c r="C109" s="14">
        <v>10</v>
      </c>
      <c r="D109" s="13" t="s">
        <v>6</v>
      </c>
      <c r="E109" s="41">
        <v>0</v>
      </c>
      <c r="F109" s="51"/>
      <c r="G109" s="48"/>
      <c r="H109" s="51"/>
      <c r="I109" s="51"/>
      <c r="J109" s="48"/>
      <c r="K109" s="46">
        <v>0.08</v>
      </c>
      <c r="L109" s="10">
        <f t="shared" si="12"/>
        <v>0</v>
      </c>
      <c r="M109" s="10">
        <f t="shared" si="13"/>
        <v>0</v>
      </c>
      <c r="N109" s="10">
        <f t="shared" si="14"/>
        <v>0</v>
      </c>
      <c r="O109" s="47"/>
      <c r="P109" s="47"/>
    </row>
    <row r="110" spans="1:16" ht="36">
      <c r="A110" s="21">
        <v>100</v>
      </c>
      <c r="B110" s="12" t="s">
        <v>146</v>
      </c>
      <c r="C110" s="14">
        <v>5</v>
      </c>
      <c r="D110" s="13" t="s">
        <v>6</v>
      </c>
      <c r="E110" s="41">
        <v>0</v>
      </c>
      <c r="F110" s="51"/>
      <c r="G110" s="48"/>
      <c r="H110" s="51"/>
      <c r="I110" s="51"/>
      <c r="J110" s="48"/>
      <c r="K110" s="46">
        <v>0.08</v>
      </c>
      <c r="L110" s="10">
        <f t="shared" si="12"/>
        <v>0</v>
      </c>
      <c r="M110" s="10">
        <f t="shared" si="13"/>
        <v>0</v>
      </c>
      <c r="N110" s="10">
        <f t="shared" si="14"/>
        <v>0</v>
      </c>
      <c r="O110" s="47"/>
      <c r="P110" s="47"/>
    </row>
    <row r="111" spans="1:16">
      <c r="A111" s="21">
        <v>101</v>
      </c>
      <c r="B111" s="12" t="s">
        <v>96</v>
      </c>
      <c r="C111" s="14">
        <v>5</v>
      </c>
      <c r="D111" s="13" t="s">
        <v>6</v>
      </c>
      <c r="E111" s="41">
        <v>0</v>
      </c>
      <c r="F111" s="51"/>
      <c r="G111" s="48"/>
      <c r="H111" s="51"/>
      <c r="I111" s="51"/>
      <c r="J111" s="48"/>
      <c r="K111" s="46">
        <v>0.08</v>
      </c>
      <c r="L111" s="10">
        <f t="shared" si="12"/>
        <v>0</v>
      </c>
      <c r="M111" s="10">
        <f t="shared" si="13"/>
        <v>0</v>
      </c>
      <c r="N111" s="10">
        <f t="shared" si="14"/>
        <v>0</v>
      </c>
      <c r="O111" s="47"/>
      <c r="P111" s="47"/>
    </row>
    <row r="112" spans="1:16" ht="24">
      <c r="A112" s="21">
        <v>102</v>
      </c>
      <c r="B112" s="12" t="s">
        <v>97</v>
      </c>
      <c r="C112" s="14">
        <v>15</v>
      </c>
      <c r="D112" s="13" t="s">
        <v>22</v>
      </c>
      <c r="E112" s="41">
        <v>0</v>
      </c>
      <c r="F112" s="51"/>
      <c r="G112" s="48"/>
      <c r="H112" s="51"/>
      <c r="I112" s="51"/>
      <c r="J112" s="48"/>
      <c r="K112" s="46">
        <v>0.08</v>
      </c>
      <c r="L112" s="10">
        <f t="shared" si="12"/>
        <v>0</v>
      </c>
      <c r="M112" s="10">
        <f t="shared" si="13"/>
        <v>0</v>
      </c>
      <c r="N112" s="10">
        <f t="shared" si="14"/>
        <v>0</v>
      </c>
      <c r="O112" s="47"/>
      <c r="P112" s="47"/>
    </row>
    <row r="113" spans="1:16">
      <c r="A113" s="21">
        <v>103</v>
      </c>
      <c r="B113" s="6" t="s">
        <v>98</v>
      </c>
      <c r="C113" s="14">
        <v>5</v>
      </c>
      <c r="D113" s="13" t="s">
        <v>6</v>
      </c>
      <c r="E113" s="41">
        <v>0</v>
      </c>
      <c r="F113" s="51"/>
      <c r="G113" s="48"/>
      <c r="H113" s="51"/>
      <c r="I113" s="51"/>
      <c r="J113" s="48"/>
      <c r="K113" s="46">
        <v>0.08</v>
      </c>
      <c r="L113" s="10">
        <f t="shared" si="12"/>
        <v>0</v>
      </c>
      <c r="M113" s="10">
        <f t="shared" si="13"/>
        <v>0</v>
      </c>
      <c r="N113" s="10">
        <f t="shared" si="14"/>
        <v>0</v>
      </c>
      <c r="O113" s="47"/>
      <c r="P113" s="47"/>
    </row>
    <row r="114" spans="1:16" ht="24">
      <c r="A114" s="21">
        <v>104</v>
      </c>
      <c r="B114" s="6" t="s">
        <v>99</v>
      </c>
      <c r="C114" s="14">
        <v>5</v>
      </c>
      <c r="D114" s="13" t="s">
        <v>6</v>
      </c>
      <c r="E114" s="41">
        <v>0</v>
      </c>
      <c r="F114" s="51"/>
      <c r="G114" s="48"/>
      <c r="H114" s="51"/>
      <c r="I114" s="51"/>
      <c r="J114" s="48"/>
      <c r="K114" s="46">
        <v>0.08</v>
      </c>
      <c r="L114" s="10">
        <f t="shared" si="12"/>
        <v>0</v>
      </c>
      <c r="M114" s="10">
        <f t="shared" si="13"/>
        <v>0</v>
      </c>
      <c r="N114" s="10">
        <f t="shared" si="14"/>
        <v>0</v>
      </c>
      <c r="O114" s="47"/>
      <c r="P114" s="47"/>
    </row>
    <row r="115" spans="1:16" ht="24">
      <c r="A115" s="21">
        <v>105</v>
      </c>
      <c r="B115" s="12" t="s">
        <v>119</v>
      </c>
      <c r="C115" s="14">
        <v>20</v>
      </c>
      <c r="D115" s="13" t="s">
        <v>6</v>
      </c>
      <c r="E115" s="41">
        <v>0</v>
      </c>
      <c r="F115" s="51"/>
      <c r="G115" s="48"/>
      <c r="H115" s="51"/>
      <c r="I115" s="51"/>
      <c r="J115" s="48"/>
      <c r="K115" s="46">
        <v>0.08</v>
      </c>
      <c r="L115" s="10">
        <f t="shared" si="12"/>
        <v>0</v>
      </c>
      <c r="M115" s="10">
        <f t="shared" si="13"/>
        <v>0</v>
      </c>
      <c r="N115" s="10">
        <f t="shared" si="14"/>
        <v>0</v>
      </c>
      <c r="O115" s="47"/>
      <c r="P115" s="47"/>
    </row>
    <row r="116" spans="1:16" ht="36">
      <c r="A116" s="21">
        <v>106</v>
      </c>
      <c r="B116" s="12" t="s">
        <v>147</v>
      </c>
      <c r="C116" s="14">
        <v>6</v>
      </c>
      <c r="D116" s="13" t="s">
        <v>6</v>
      </c>
      <c r="E116" s="41">
        <v>0</v>
      </c>
      <c r="F116" s="51"/>
      <c r="G116" s="48"/>
      <c r="H116" s="51"/>
      <c r="I116" s="51"/>
      <c r="J116" s="48"/>
      <c r="K116" s="46">
        <v>0.08</v>
      </c>
      <c r="L116" s="10">
        <f t="shared" si="12"/>
        <v>0</v>
      </c>
      <c r="M116" s="10">
        <f t="shared" si="13"/>
        <v>0</v>
      </c>
      <c r="N116" s="10">
        <f t="shared" si="14"/>
        <v>0</v>
      </c>
      <c r="O116" s="47"/>
      <c r="P116" s="47"/>
    </row>
    <row r="117" spans="1:16" ht="48">
      <c r="A117" s="21">
        <v>107</v>
      </c>
      <c r="B117" s="12" t="s">
        <v>148</v>
      </c>
      <c r="C117" s="14">
        <v>6</v>
      </c>
      <c r="D117" s="13" t="s">
        <v>6</v>
      </c>
      <c r="E117" s="41">
        <v>0</v>
      </c>
      <c r="F117" s="51"/>
      <c r="G117" s="48"/>
      <c r="H117" s="51"/>
      <c r="I117" s="51"/>
      <c r="J117" s="48"/>
      <c r="K117" s="46">
        <v>0.08</v>
      </c>
      <c r="L117" s="10">
        <f t="shared" si="12"/>
        <v>0</v>
      </c>
      <c r="M117" s="10">
        <f t="shared" si="13"/>
        <v>0</v>
      </c>
      <c r="N117" s="10">
        <f t="shared" si="14"/>
        <v>0</v>
      </c>
      <c r="O117" s="47"/>
      <c r="P117" s="47"/>
    </row>
    <row r="118" spans="1:16" ht="36">
      <c r="A118" s="21">
        <v>108</v>
      </c>
      <c r="B118" s="12" t="s">
        <v>153</v>
      </c>
      <c r="C118" s="14">
        <v>10</v>
      </c>
      <c r="D118" s="13" t="s">
        <v>6</v>
      </c>
      <c r="E118" s="41">
        <v>0</v>
      </c>
      <c r="F118" s="51"/>
      <c r="G118" s="48"/>
      <c r="H118" s="51"/>
      <c r="I118" s="51"/>
      <c r="J118" s="48"/>
      <c r="K118" s="46">
        <v>0.08</v>
      </c>
      <c r="L118" s="10">
        <f t="shared" si="12"/>
        <v>0</v>
      </c>
      <c r="M118" s="10">
        <f t="shared" si="13"/>
        <v>0</v>
      </c>
      <c r="N118" s="10">
        <f t="shared" si="14"/>
        <v>0</v>
      </c>
      <c r="O118" s="47"/>
      <c r="P118" s="47"/>
    </row>
    <row r="119" spans="1:16" ht="24">
      <c r="A119" s="21">
        <v>109</v>
      </c>
      <c r="B119" s="12" t="s">
        <v>154</v>
      </c>
      <c r="C119" s="14">
        <v>10</v>
      </c>
      <c r="D119" s="13" t="s">
        <v>6</v>
      </c>
      <c r="E119" s="41">
        <v>0</v>
      </c>
      <c r="F119" s="51"/>
      <c r="G119" s="48"/>
      <c r="H119" s="51"/>
      <c r="I119" s="51"/>
      <c r="J119" s="48"/>
      <c r="K119" s="46">
        <v>0.08</v>
      </c>
      <c r="L119" s="10">
        <f t="shared" si="12"/>
        <v>0</v>
      </c>
      <c r="M119" s="10">
        <f t="shared" si="13"/>
        <v>0</v>
      </c>
      <c r="N119" s="10">
        <f t="shared" si="14"/>
        <v>0</v>
      </c>
      <c r="O119" s="47"/>
      <c r="P119" s="47"/>
    </row>
    <row r="120" spans="1:16" ht="36">
      <c r="A120" s="21">
        <v>110</v>
      </c>
      <c r="B120" s="12" t="s">
        <v>149</v>
      </c>
      <c r="C120" s="14">
        <v>5</v>
      </c>
      <c r="D120" s="13" t="s">
        <v>6</v>
      </c>
      <c r="E120" s="41">
        <v>0</v>
      </c>
      <c r="F120" s="51"/>
      <c r="G120" s="48"/>
      <c r="H120" s="51"/>
      <c r="I120" s="51"/>
      <c r="J120" s="48"/>
      <c r="K120" s="46">
        <v>0.23</v>
      </c>
      <c r="L120" s="10">
        <f t="shared" si="12"/>
        <v>0</v>
      </c>
      <c r="M120" s="10">
        <f t="shared" si="13"/>
        <v>0</v>
      </c>
      <c r="N120" s="10">
        <f t="shared" si="14"/>
        <v>0</v>
      </c>
      <c r="O120" s="47"/>
      <c r="P120" s="47"/>
    </row>
    <row r="121" spans="1:16" ht="24">
      <c r="A121" s="21">
        <v>111</v>
      </c>
      <c r="B121" s="12" t="s">
        <v>100</v>
      </c>
      <c r="C121" s="14">
        <v>1700</v>
      </c>
      <c r="D121" s="13" t="s">
        <v>22</v>
      </c>
      <c r="E121" s="41">
        <v>0</v>
      </c>
      <c r="F121" s="51"/>
      <c r="G121" s="48"/>
      <c r="H121" s="51"/>
      <c r="I121" s="51"/>
      <c r="J121" s="48"/>
      <c r="K121" s="46">
        <v>0.23</v>
      </c>
      <c r="L121" s="10">
        <f t="shared" si="12"/>
        <v>0</v>
      </c>
      <c r="M121" s="10">
        <f t="shared" si="13"/>
        <v>0</v>
      </c>
      <c r="N121" s="10">
        <f t="shared" si="14"/>
        <v>0</v>
      </c>
      <c r="O121" s="47"/>
      <c r="P121" s="47"/>
    </row>
    <row r="122" spans="1:16">
      <c r="A122" s="21">
        <v>112</v>
      </c>
      <c r="B122" s="12" t="s">
        <v>101</v>
      </c>
      <c r="C122" s="14">
        <v>100</v>
      </c>
      <c r="D122" s="13" t="s">
        <v>22</v>
      </c>
      <c r="E122" s="41">
        <v>0</v>
      </c>
      <c r="F122" s="51"/>
      <c r="G122" s="48"/>
      <c r="H122" s="51"/>
      <c r="I122" s="51"/>
      <c r="J122" s="48"/>
      <c r="K122" s="46">
        <v>0.08</v>
      </c>
      <c r="L122" s="10">
        <f t="shared" ref="L122:L145" si="15">E122*(1+K122)</f>
        <v>0</v>
      </c>
      <c r="M122" s="10">
        <f t="shared" si="13"/>
        <v>0</v>
      </c>
      <c r="N122" s="10">
        <f t="shared" si="14"/>
        <v>0</v>
      </c>
      <c r="O122" s="47"/>
      <c r="P122" s="47"/>
    </row>
    <row r="123" spans="1:16">
      <c r="A123" s="21">
        <v>113</v>
      </c>
      <c r="B123" s="12" t="s">
        <v>102</v>
      </c>
      <c r="C123" s="14">
        <v>50</v>
      </c>
      <c r="D123" s="13" t="s">
        <v>22</v>
      </c>
      <c r="E123" s="41">
        <v>0</v>
      </c>
      <c r="F123" s="51"/>
      <c r="G123" s="48"/>
      <c r="H123" s="51"/>
      <c r="I123" s="51"/>
      <c r="J123" s="48"/>
      <c r="K123" s="46">
        <v>0.08</v>
      </c>
      <c r="L123" s="10">
        <f t="shared" si="15"/>
        <v>0</v>
      </c>
      <c r="M123" s="10">
        <f t="shared" si="13"/>
        <v>0</v>
      </c>
      <c r="N123" s="10">
        <f t="shared" si="14"/>
        <v>0</v>
      </c>
      <c r="O123" s="47"/>
      <c r="P123" s="47"/>
    </row>
    <row r="124" spans="1:16">
      <c r="A124" s="21">
        <v>114</v>
      </c>
      <c r="B124" s="12" t="s">
        <v>150</v>
      </c>
      <c r="C124" s="14">
        <v>120</v>
      </c>
      <c r="D124" s="13" t="s">
        <v>22</v>
      </c>
      <c r="E124" s="41">
        <v>0</v>
      </c>
      <c r="F124" s="51"/>
      <c r="G124" s="48"/>
      <c r="H124" s="51"/>
      <c r="I124" s="51"/>
      <c r="J124" s="48"/>
      <c r="K124" s="46">
        <v>0.08</v>
      </c>
      <c r="L124" s="10">
        <f t="shared" si="15"/>
        <v>0</v>
      </c>
      <c r="M124" s="10">
        <f t="shared" si="13"/>
        <v>0</v>
      </c>
      <c r="N124" s="10">
        <f t="shared" si="14"/>
        <v>0</v>
      </c>
      <c r="O124" s="47"/>
      <c r="P124" s="47"/>
    </row>
    <row r="125" spans="1:16">
      <c r="A125" s="21">
        <v>115</v>
      </c>
      <c r="B125" s="12" t="s">
        <v>103</v>
      </c>
      <c r="C125" s="14">
        <v>120</v>
      </c>
      <c r="D125" s="13" t="s">
        <v>22</v>
      </c>
      <c r="E125" s="41">
        <v>0</v>
      </c>
      <c r="F125" s="51"/>
      <c r="G125" s="48"/>
      <c r="H125" s="51"/>
      <c r="I125" s="51"/>
      <c r="J125" s="48"/>
      <c r="K125" s="46">
        <v>0.08</v>
      </c>
      <c r="L125" s="10">
        <f t="shared" si="15"/>
        <v>0</v>
      </c>
      <c r="M125" s="10">
        <f t="shared" si="13"/>
        <v>0</v>
      </c>
      <c r="N125" s="10">
        <f t="shared" si="14"/>
        <v>0</v>
      </c>
      <c r="O125" s="47"/>
      <c r="P125" s="47"/>
    </row>
    <row r="126" spans="1:16">
      <c r="A126" s="21">
        <v>116</v>
      </c>
      <c r="B126" s="12" t="s">
        <v>104</v>
      </c>
      <c r="C126" s="14">
        <v>100</v>
      </c>
      <c r="D126" s="13" t="s">
        <v>22</v>
      </c>
      <c r="E126" s="41">
        <v>0</v>
      </c>
      <c r="F126" s="51"/>
      <c r="G126" s="48"/>
      <c r="H126" s="51"/>
      <c r="I126" s="51"/>
      <c r="J126" s="48"/>
      <c r="K126" s="46">
        <v>0.08</v>
      </c>
      <c r="L126" s="10">
        <f t="shared" si="15"/>
        <v>0</v>
      </c>
      <c r="M126" s="10">
        <f t="shared" si="13"/>
        <v>0</v>
      </c>
      <c r="N126" s="10">
        <f t="shared" si="14"/>
        <v>0</v>
      </c>
      <c r="O126" s="47"/>
      <c r="P126" s="47"/>
    </row>
    <row r="127" spans="1:16" ht="24">
      <c r="A127" s="21">
        <v>117</v>
      </c>
      <c r="B127" s="12" t="s">
        <v>170</v>
      </c>
      <c r="C127" s="14">
        <v>20</v>
      </c>
      <c r="D127" s="13" t="s">
        <v>6</v>
      </c>
      <c r="E127" s="41">
        <v>0</v>
      </c>
      <c r="F127" s="51"/>
      <c r="G127" s="48"/>
      <c r="H127" s="51"/>
      <c r="I127" s="51"/>
      <c r="J127" s="48"/>
      <c r="K127" s="46">
        <v>0.08</v>
      </c>
      <c r="L127" s="10">
        <f t="shared" si="15"/>
        <v>0</v>
      </c>
      <c r="M127" s="10">
        <f t="shared" si="13"/>
        <v>0</v>
      </c>
      <c r="N127" s="10">
        <f t="shared" si="14"/>
        <v>0</v>
      </c>
      <c r="O127" s="47"/>
      <c r="P127" s="47"/>
    </row>
    <row r="128" spans="1:16" ht="24">
      <c r="A128" s="21">
        <v>118</v>
      </c>
      <c r="B128" s="12" t="s">
        <v>169</v>
      </c>
      <c r="C128" s="14">
        <v>20</v>
      </c>
      <c r="D128" s="13" t="s">
        <v>6</v>
      </c>
      <c r="E128" s="41">
        <v>0</v>
      </c>
      <c r="F128" s="51"/>
      <c r="G128" s="48"/>
      <c r="H128" s="51"/>
      <c r="I128" s="51"/>
      <c r="J128" s="48"/>
      <c r="K128" s="46">
        <v>0.08</v>
      </c>
      <c r="L128" s="10">
        <f t="shared" si="15"/>
        <v>0</v>
      </c>
      <c r="M128" s="10">
        <f t="shared" si="13"/>
        <v>0</v>
      </c>
      <c r="N128" s="10">
        <f t="shared" si="14"/>
        <v>0</v>
      </c>
      <c r="O128" s="47"/>
      <c r="P128" s="47"/>
    </row>
    <row r="129" spans="1:16" ht="24">
      <c r="A129" s="21">
        <v>119</v>
      </c>
      <c r="B129" s="12" t="s">
        <v>151</v>
      </c>
      <c r="C129" s="14">
        <v>20</v>
      </c>
      <c r="D129" s="13" t="s">
        <v>6</v>
      </c>
      <c r="E129" s="41">
        <v>0</v>
      </c>
      <c r="F129" s="51"/>
      <c r="G129" s="48"/>
      <c r="H129" s="51"/>
      <c r="I129" s="51"/>
      <c r="J129" s="48"/>
      <c r="K129" s="46">
        <v>0.08</v>
      </c>
      <c r="L129" s="10">
        <f t="shared" si="15"/>
        <v>0</v>
      </c>
      <c r="M129" s="10">
        <f t="shared" si="13"/>
        <v>0</v>
      </c>
      <c r="N129" s="10">
        <f t="shared" si="14"/>
        <v>0</v>
      </c>
      <c r="O129" s="47"/>
      <c r="P129" s="47"/>
    </row>
    <row r="130" spans="1:16" ht="24">
      <c r="A130" s="21">
        <v>120</v>
      </c>
      <c r="B130" s="12" t="s">
        <v>152</v>
      </c>
      <c r="C130" s="14">
        <v>20</v>
      </c>
      <c r="D130" s="13" t="s">
        <v>6</v>
      </c>
      <c r="E130" s="41">
        <v>0</v>
      </c>
      <c r="F130" s="51"/>
      <c r="G130" s="48"/>
      <c r="H130" s="51"/>
      <c r="I130" s="51"/>
      <c r="J130" s="48"/>
      <c r="K130" s="46">
        <v>0.08</v>
      </c>
      <c r="L130" s="10">
        <f t="shared" si="15"/>
        <v>0</v>
      </c>
      <c r="M130" s="10">
        <f t="shared" si="13"/>
        <v>0</v>
      </c>
      <c r="N130" s="10">
        <f t="shared" si="14"/>
        <v>0</v>
      </c>
      <c r="O130" s="47"/>
      <c r="P130" s="47"/>
    </row>
    <row r="131" spans="1:16" ht="24">
      <c r="A131" s="21">
        <v>121</v>
      </c>
      <c r="B131" s="12" t="s">
        <v>105</v>
      </c>
      <c r="C131" s="14">
        <v>40</v>
      </c>
      <c r="D131" s="13" t="s">
        <v>6</v>
      </c>
      <c r="E131" s="41">
        <v>0</v>
      </c>
      <c r="F131" s="51"/>
      <c r="G131" s="48"/>
      <c r="H131" s="51"/>
      <c r="I131" s="51"/>
      <c r="J131" s="48"/>
      <c r="K131" s="46">
        <v>0.08</v>
      </c>
      <c r="L131" s="10">
        <f t="shared" si="15"/>
        <v>0</v>
      </c>
      <c r="M131" s="10">
        <f t="shared" ref="M131:M145" si="16">C131*E131</f>
        <v>0</v>
      </c>
      <c r="N131" s="10">
        <f t="shared" ref="N131:N145" si="17">M131*(1+K131)</f>
        <v>0</v>
      </c>
      <c r="O131" s="47"/>
      <c r="P131" s="47"/>
    </row>
    <row r="132" spans="1:16" ht="24">
      <c r="A132" s="21">
        <v>122</v>
      </c>
      <c r="B132" s="12" t="s">
        <v>106</v>
      </c>
      <c r="C132" s="14">
        <v>40</v>
      </c>
      <c r="D132" s="13" t="s">
        <v>6</v>
      </c>
      <c r="E132" s="41">
        <v>0</v>
      </c>
      <c r="F132" s="51"/>
      <c r="G132" s="48"/>
      <c r="H132" s="51"/>
      <c r="I132" s="51"/>
      <c r="J132" s="48"/>
      <c r="K132" s="46">
        <v>0.08</v>
      </c>
      <c r="L132" s="10">
        <f t="shared" si="15"/>
        <v>0</v>
      </c>
      <c r="M132" s="10">
        <f t="shared" si="16"/>
        <v>0</v>
      </c>
      <c r="N132" s="10">
        <f t="shared" si="17"/>
        <v>0</v>
      </c>
      <c r="O132" s="47"/>
      <c r="P132" s="47"/>
    </row>
    <row r="133" spans="1:16">
      <c r="A133" s="21">
        <v>123</v>
      </c>
      <c r="B133" s="12" t="s">
        <v>157</v>
      </c>
      <c r="C133" s="14">
        <v>15</v>
      </c>
      <c r="D133" s="13" t="s">
        <v>22</v>
      </c>
      <c r="E133" s="41">
        <v>0</v>
      </c>
      <c r="F133" s="51"/>
      <c r="G133" s="48"/>
      <c r="H133" s="51"/>
      <c r="I133" s="51"/>
      <c r="J133" s="48"/>
      <c r="K133" s="46">
        <v>0.08</v>
      </c>
      <c r="L133" s="10">
        <f t="shared" ref="L133" si="18">E133*(1+K133)</f>
        <v>0</v>
      </c>
      <c r="M133" s="10">
        <f t="shared" ref="M133" si="19">C133*E133</f>
        <v>0</v>
      </c>
      <c r="N133" s="10">
        <f t="shared" ref="N133" si="20">M133*(1+K133)</f>
        <v>0</v>
      </c>
      <c r="O133" s="47"/>
      <c r="P133" s="47"/>
    </row>
    <row r="134" spans="1:16">
      <c r="A134" s="21">
        <v>124</v>
      </c>
      <c r="B134" s="12" t="s">
        <v>107</v>
      </c>
      <c r="C134" s="14">
        <v>2</v>
      </c>
      <c r="D134" s="13" t="s">
        <v>22</v>
      </c>
      <c r="E134" s="41">
        <v>0</v>
      </c>
      <c r="F134" s="51"/>
      <c r="G134" s="48"/>
      <c r="H134" s="51"/>
      <c r="I134" s="51"/>
      <c r="J134" s="48"/>
      <c r="K134" s="46">
        <v>0.08</v>
      </c>
      <c r="L134" s="10">
        <f t="shared" si="15"/>
        <v>0</v>
      </c>
      <c r="M134" s="10">
        <f t="shared" si="16"/>
        <v>0</v>
      </c>
      <c r="N134" s="10">
        <f t="shared" si="17"/>
        <v>0</v>
      </c>
      <c r="O134" s="47"/>
      <c r="P134" s="47"/>
    </row>
    <row r="135" spans="1:16" ht="24">
      <c r="A135" s="21">
        <v>125</v>
      </c>
      <c r="B135" s="12" t="s">
        <v>108</v>
      </c>
      <c r="C135" s="14">
        <v>20</v>
      </c>
      <c r="D135" s="13" t="s">
        <v>22</v>
      </c>
      <c r="E135" s="41">
        <v>0</v>
      </c>
      <c r="F135" s="51"/>
      <c r="G135" s="48"/>
      <c r="H135" s="51"/>
      <c r="I135" s="51"/>
      <c r="J135" s="48"/>
      <c r="K135" s="46">
        <v>0.08</v>
      </c>
      <c r="L135" s="10">
        <f t="shared" si="15"/>
        <v>0</v>
      </c>
      <c r="M135" s="10">
        <f t="shared" si="16"/>
        <v>0</v>
      </c>
      <c r="N135" s="10">
        <f t="shared" si="17"/>
        <v>0</v>
      </c>
      <c r="O135" s="47"/>
      <c r="P135" s="47"/>
    </row>
    <row r="136" spans="1:16" ht="24">
      <c r="A136" s="21">
        <v>126</v>
      </c>
      <c r="B136" s="12" t="s">
        <v>168</v>
      </c>
      <c r="C136" s="14">
        <v>60</v>
      </c>
      <c r="D136" s="13" t="s">
        <v>22</v>
      </c>
      <c r="E136" s="41">
        <v>0</v>
      </c>
      <c r="F136" s="51"/>
      <c r="G136" s="48"/>
      <c r="H136" s="51"/>
      <c r="I136" s="51"/>
      <c r="J136" s="48"/>
      <c r="K136" s="46">
        <v>0.08</v>
      </c>
      <c r="L136" s="10">
        <f t="shared" si="15"/>
        <v>0</v>
      </c>
      <c r="M136" s="10">
        <f t="shared" si="16"/>
        <v>0</v>
      </c>
      <c r="N136" s="10">
        <f t="shared" si="17"/>
        <v>0</v>
      </c>
      <c r="O136" s="47"/>
      <c r="P136" s="47"/>
    </row>
    <row r="137" spans="1:16">
      <c r="A137" s="21">
        <v>127</v>
      </c>
      <c r="B137" s="12" t="s">
        <v>109</v>
      </c>
      <c r="C137" s="14">
        <v>10</v>
      </c>
      <c r="D137" s="13" t="s">
        <v>22</v>
      </c>
      <c r="E137" s="41">
        <v>0</v>
      </c>
      <c r="F137" s="51"/>
      <c r="G137" s="48"/>
      <c r="H137" s="51"/>
      <c r="I137" s="51"/>
      <c r="J137" s="48"/>
      <c r="K137" s="46">
        <v>0.08</v>
      </c>
      <c r="L137" s="10">
        <f t="shared" si="15"/>
        <v>0</v>
      </c>
      <c r="M137" s="10">
        <f t="shared" si="16"/>
        <v>0</v>
      </c>
      <c r="N137" s="10">
        <f t="shared" si="17"/>
        <v>0</v>
      </c>
      <c r="O137" s="47"/>
      <c r="P137" s="47"/>
    </row>
    <row r="138" spans="1:16">
      <c r="A138" s="21">
        <v>128</v>
      </c>
      <c r="B138" s="12" t="s">
        <v>110</v>
      </c>
      <c r="C138" s="14">
        <v>100</v>
      </c>
      <c r="D138" s="13" t="s">
        <v>22</v>
      </c>
      <c r="E138" s="41">
        <v>0</v>
      </c>
      <c r="F138" s="51"/>
      <c r="G138" s="48"/>
      <c r="H138" s="51"/>
      <c r="I138" s="51"/>
      <c r="J138" s="48"/>
      <c r="K138" s="46">
        <v>0.08</v>
      </c>
      <c r="L138" s="10">
        <f t="shared" si="15"/>
        <v>0</v>
      </c>
      <c r="M138" s="10">
        <f t="shared" si="16"/>
        <v>0</v>
      </c>
      <c r="N138" s="10">
        <f t="shared" si="17"/>
        <v>0</v>
      </c>
      <c r="O138" s="47"/>
      <c r="P138" s="47"/>
    </row>
    <row r="139" spans="1:16">
      <c r="A139" s="21">
        <v>129</v>
      </c>
      <c r="B139" s="12" t="s">
        <v>111</v>
      </c>
      <c r="C139" s="14">
        <v>2</v>
      </c>
      <c r="D139" s="13" t="s">
        <v>22</v>
      </c>
      <c r="E139" s="41">
        <v>0</v>
      </c>
      <c r="F139" s="51"/>
      <c r="G139" s="48"/>
      <c r="H139" s="51"/>
      <c r="I139" s="51"/>
      <c r="J139" s="48"/>
      <c r="K139" s="46">
        <v>0.08</v>
      </c>
      <c r="L139" s="10">
        <f t="shared" si="15"/>
        <v>0</v>
      </c>
      <c r="M139" s="10">
        <f t="shared" si="16"/>
        <v>0</v>
      </c>
      <c r="N139" s="10">
        <f t="shared" si="17"/>
        <v>0</v>
      </c>
      <c r="O139" s="47"/>
      <c r="P139" s="47"/>
    </row>
    <row r="140" spans="1:16">
      <c r="A140" s="21">
        <v>130</v>
      </c>
      <c r="B140" s="12" t="s">
        <v>112</v>
      </c>
      <c r="C140" s="14">
        <v>2</v>
      </c>
      <c r="D140" s="13" t="s">
        <v>22</v>
      </c>
      <c r="E140" s="41">
        <v>0</v>
      </c>
      <c r="F140" s="51"/>
      <c r="G140" s="48"/>
      <c r="H140" s="51"/>
      <c r="I140" s="51"/>
      <c r="J140" s="48"/>
      <c r="K140" s="46">
        <v>0.08</v>
      </c>
      <c r="L140" s="10">
        <f t="shared" si="15"/>
        <v>0</v>
      </c>
      <c r="M140" s="10">
        <f t="shared" si="16"/>
        <v>0</v>
      </c>
      <c r="N140" s="10">
        <f t="shared" si="17"/>
        <v>0</v>
      </c>
      <c r="O140" s="47"/>
      <c r="P140" s="47"/>
    </row>
    <row r="141" spans="1:16" ht="24">
      <c r="A141" s="21">
        <v>131</v>
      </c>
      <c r="B141" s="12" t="s">
        <v>113</v>
      </c>
      <c r="C141" s="14">
        <v>2</v>
      </c>
      <c r="D141" s="13" t="s">
        <v>6</v>
      </c>
      <c r="E141" s="41">
        <v>0</v>
      </c>
      <c r="F141" s="51"/>
      <c r="G141" s="48"/>
      <c r="H141" s="51"/>
      <c r="I141" s="51"/>
      <c r="J141" s="48"/>
      <c r="K141" s="46">
        <v>0.08</v>
      </c>
      <c r="L141" s="10">
        <f t="shared" si="15"/>
        <v>0</v>
      </c>
      <c r="M141" s="10">
        <f t="shared" si="16"/>
        <v>0</v>
      </c>
      <c r="N141" s="10">
        <f t="shared" si="17"/>
        <v>0</v>
      </c>
      <c r="O141" s="47"/>
      <c r="P141" s="47"/>
    </row>
    <row r="142" spans="1:16">
      <c r="A142" s="21">
        <v>132</v>
      </c>
      <c r="B142" s="12" t="s">
        <v>114</v>
      </c>
      <c r="C142" s="14">
        <v>6</v>
      </c>
      <c r="D142" s="13" t="s">
        <v>6</v>
      </c>
      <c r="E142" s="41">
        <v>0</v>
      </c>
      <c r="F142" s="51"/>
      <c r="G142" s="48"/>
      <c r="H142" s="51"/>
      <c r="I142" s="51"/>
      <c r="J142" s="48"/>
      <c r="K142" s="46">
        <v>0.23</v>
      </c>
      <c r="L142" s="10">
        <f t="shared" si="15"/>
        <v>0</v>
      </c>
      <c r="M142" s="10">
        <f t="shared" si="16"/>
        <v>0</v>
      </c>
      <c r="N142" s="10">
        <f t="shared" si="17"/>
        <v>0</v>
      </c>
      <c r="O142" s="47"/>
      <c r="P142" s="47"/>
    </row>
    <row r="143" spans="1:16">
      <c r="A143" s="21">
        <v>133</v>
      </c>
      <c r="B143" s="12" t="s">
        <v>115</v>
      </c>
      <c r="C143" s="14">
        <v>10</v>
      </c>
      <c r="D143" s="13" t="s">
        <v>22</v>
      </c>
      <c r="E143" s="41">
        <v>0</v>
      </c>
      <c r="F143" s="51"/>
      <c r="G143" s="48"/>
      <c r="H143" s="51"/>
      <c r="I143" s="51"/>
      <c r="J143" s="48"/>
      <c r="K143" s="46">
        <v>0.08</v>
      </c>
      <c r="L143" s="10">
        <f t="shared" si="15"/>
        <v>0</v>
      </c>
      <c r="M143" s="10">
        <f t="shared" si="16"/>
        <v>0</v>
      </c>
      <c r="N143" s="10">
        <f t="shared" si="17"/>
        <v>0</v>
      </c>
      <c r="O143" s="47"/>
      <c r="P143" s="47"/>
    </row>
    <row r="144" spans="1:16">
      <c r="A144" s="21">
        <v>134</v>
      </c>
      <c r="B144" s="12" t="s">
        <v>116</v>
      </c>
      <c r="C144" s="14">
        <v>5</v>
      </c>
      <c r="D144" s="13" t="s">
        <v>22</v>
      </c>
      <c r="E144" s="41">
        <v>0</v>
      </c>
      <c r="F144" s="51"/>
      <c r="G144" s="48"/>
      <c r="H144" s="51"/>
      <c r="I144" s="51"/>
      <c r="J144" s="48"/>
      <c r="K144" s="46">
        <v>0.08</v>
      </c>
      <c r="L144" s="10">
        <f t="shared" si="15"/>
        <v>0</v>
      </c>
      <c r="M144" s="10">
        <f t="shared" si="16"/>
        <v>0</v>
      </c>
      <c r="N144" s="10">
        <f t="shared" si="17"/>
        <v>0</v>
      </c>
      <c r="O144" s="47"/>
      <c r="P144" s="47"/>
    </row>
    <row r="145" spans="1:16">
      <c r="A145" s="21">
        <v>135</v>
      </c>
      <c r="B145" s="16" t="s">
        <v>117</v>
      </c>
      <c r="C145" s="17">
        <v>5</v>
      </c>
      <c r="D145" s="18" t="s">
        <v>22</v>
      </c>
      <c r="E145" s="52">
        <v>0</v>
      </c>
      <c r="F145" s="53"/>
      <c r="G145" s="54"/>
      <c r="H145" s="53"/>
      <c r="I145" s="53"/>
      <c r="J145" s="54"/>
      <c r="K145" s="55">
        <v>0.08</v>
      </c>
      <c r="L145" s="19">
        <f t="shared" si="15"/>
        <v>0</v>
      </c>
      <c r="M145" s="19">
        <f t="shared" si="16"/>
        <v>0</v>
      </c>
      <c r="N145" s="19">
        <f t="shared" si="17"/>
        <v>0</v>
      </c>
      <c r="O145" s="47"/>
      <c r="P145" s="47"/>
    </row>
    <row r="146" spans="1:16" ht="42" customHeight="1">
      <c r="A146" s="103" t="s">
        <v>20</v>
      </c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5"/>
      <c r="M146" s="11">
        <f>SUM(M11:M145)</f>
        <v>0</v>
      </c>
      <c r="N146" s="11">
        <f>SUM(N11:N145)</f>
        <v>0</v>
      </c>
      <c r="O146" s="89"/>
      <c r="P146" s="90"/>
    </row>
    <row r="147" spans="1:16" ht="15.75" customHeight="1" thickBot="1">
      <c r="A147" s="20"/>
      <c r="B147" s="1"/>
      <c r="C147" s="22"/>
      <c r="D147" s="1"/>
    </row>
    <row r="148" spans="1:16">
      <c r="A148" s="56"/>
      <c r="B148" s="91" t="s">
        <v>134</v>
      </c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3"/>
    </row>
    <row r="149" spans="1:16">
      <c r="A149" s="57"/>
      <c r="B149" s="94" t="s">
        <v>135</v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6"/>
    </row>
    <row r="150" spans="1:16" ht="15" thickBot="1">
      <c r="A150" s="58"/>
      <c r="B150" s="63" t="s">
        <v>136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5"/>
    </row>
    <row r="151" spans="1:16">
      <c r="A151" s="33"/>
      <c r="B151" s="31"/>
      <c r="C151" s="31"/>
      <c r="D151" s="31"/>
      <c r="E151" s="34"/>
      <c r="F151" s="34"/>
      <c r="G151" s="34"/>
      <c r="H151" s="34"/>
      <c r="I151" s="34"/>
      <c r="J151" s="34"/>
      <c r="K151" s="34"/>
      <c r="L151" s="1"/>
      <c r="M151" s="1"/>
      <c r="N151" s="1"/>
    </row>
    <row r="152" spans="1:16" ht="213.75" customHeight="1">
      <c r="A152" s="32"/>
      <c r="B152" s="66" t="s">
        <v>161</v>
      </c>
      <c r="C152" s="67"/>
      <c r="D152" s="67"/>
      <c r="E152" s="67"/>
      <c r="F152" s="67"/>
      <c r="G152" s="67"/>
      <c r="H152" s="67"/>
      <c r="I152" s="67"/>
      <c r="J152" s="67"/>
      <c r="K152" s="67"/>
      <c r="L152" s="68"/>
      <c r="M152" s="68"/>
      <c r="N152" s="68"/>
      <c r="O152" s="68"/>
      <c r="P152" s="69"/>
    </row>
    <row r="153" spans="1:16" ht="1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1"/>
      <c r="M153" s="1"/>
      <c r="N153" s="1"/>
    </row>
    <row r="154" spans="1:16" s="35" customFormat="1" ht="19.5" customHeight="1">
      <c r="A154" s="36"/>
      <c r="B154" s="37"/>
      <c r="C154" s="36"/>
      <c r="D154" s="36"/>
      <c r="E154" s="36"/>
      <c r="F154" s="36"/>
      <c r="G154" s="36"/>
      <c r="H154" s="36"/>
      <c r="I154" s="36"/>
      <c r="J154" s="36"/>
      <c r="K154" s="36"/>
    </row>
    <row r="155" spans="1:16" s="35" customFormat="1" ht="15" customHeight="1">
      <c r="A155" s="36"/>
      <c r="B155" s="37"/>
      <c r="C155" s="36"/>
      <c r="D155" s="36"/>
      <c r="E155" s="36"/>
      <c r="F155" s="36"/>
      <c r="G155" s="36"/>
      <c r="H155" s="36"/>
      <c r="I155" s="36"/>
      <c r="J155" s="36"/>
      <c r="K155" s="36"/>
      <c r="N155" s="38" t="s">
        <v>137</v>
      </c>
    </row>
    <row r="156" spans="1:16">
      <c r="A156" s="20"/>
      <c r="B156" s="1"/>
      <c r="C156" s="22"/>
      <c r="D156" s="1"/>
    </row>
  </sheetData>
  <mergeCells count="12">
    <mergeCell ref="B150:P150"/>
    <mergeCell ref="B152:P152"/>
    <mergeCell ref="A1:P1"/>
    <mergeCell ref="A2:P3"/>
    <mergeCell ref="A4:P4"/>
    <mergeCell ref="A5:P5"/>
    <mergeCell ref="A6:P6"/>
    <mergeCell ref="A8:P8"/>
    <mergeCell ref="A146:L146"/>
    <mergeCell ref="O146:P146"/>
    <mergeCell ref="B148:P148"/>
    <mergeCell ref="B149:P149"/>
  </mergeCells>
  <phoneticPr fontId="1" type="noConversion"/>
  <pageMargins left="0.7" right="0.7" top="0.75" bottom="0.75" header="0.51180555555555496" footer="0.51180555555555496"/>
  <pageSetup paperSize="9" scale="58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nr 1 Pakiet 1</vt:lpstr>
      <vt:lpstr>Zał. nr 2 Pakiet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smalinowska</dc:creator>
  <cp:lastModifiedBy>bwlosik</cp:lastModifiedBy>
  <cp:revision>21</cp:revision>
  <cp:lastPrinted>2020-08-04T07:31:58Z</cp:lastPrinted>
  <dcterms:created xsi:type="dcterms:W3CDTF">2015-05-21T10:00:33Z</dcterms:created>
  <dcterms:modified xsi:type="dcterms:W3CDTF">2020-08-04T11:17:11Z</dcterms:modified>
  <dc:language>pl-PL</dc:language>
</cp:coreProperties>
</file>