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Zał. nr 1A do IDW Pakiet 1" sheetId="1" r:id="rId1"/>
    <sheet name="ZA. NR 1A DO IDW Pakiet 2" sheetId="2" r:id="rId2"/>
    <sheet name="Zał. nr 1A do IDW Pakiet 3" sheetId="3" r:id="rId3"/>
  </sheets>
  <definedNames/>
  <calcPr fullCalcOnLoad="1"/>
</workbook>
</file>

<file path=xl/sharedStrings.xml><?xml version="1.0" encoding="utf-8"?>
<sst xmlns="http://schemas.openxmlformats.org/spreadsheetml/2006/main" count="485" uniqueCount="238">
  <si>
    <t>Etaproben (wkład jednorazowy do poj. DS1TC) poj. 1 l</t>
  </si>
  <si>
    <t>worki</t>
  </si>
  <si>
    <t>Etaproben  poj. 5 l</t>
  </si>
  <si>
    <t>but.</t>
  </si>
  <si>
    <t>AHD 1000 700 ml</t>
  </si>
  <si>
    <t xml:space="preserve">Skinman soft poj. 500 ml. </t>
  </si>
  <si>
    <t>Promanum pure poj. 500 ml</t>
  </si>
  <si>
    <t xml:space="preserve">wyceniono zgodnie z odp. z dnia 23.04.2015r preparat do higienicznej i chirurgicznej dezynfekcji rąk oparty na etanolu, spektrum działania: B, F, Tbc, V (HIV, HBV, HCV), Rota, Adeno, Polio w opakowaniu 500ml z zawartością substancji pielęgnujących </t>
  </si>
  <si>
    <t>Spitaderm poj. 500 ml</t>
  </si>
  <si>
    <t xml:space="preserve">Velodes soft z pompką poj. 500 ml </t>
  </si>
  <si>
    <t xml:space="preserve"> wyceniono zgodnie z odp. z dnia 23.04.2015r. preparat Silonda w opakowaniu 500ml z przeliczeniem wymaganych ilości</t>
  </si>
  <si>
    <t>Manusan poj. 500 ml z pompką</t>
  </si>
  <si>
    <t xml:space="preserve"> wyceniono zgodnie z odp. z dnia 23.04.2015r. preparat Skinman Scrub w opakowaniu 6L z przeliczeniem wymaganych ilości </t>
  </si>
  <si>
    <t xml:space="preserve">Kodan Wipes 90 szt. chusteczki </t>
  </si>
  <si>
    <t>op</t>
  </si>
  <si>
    <t>Sterisol liguid soap poj.700 ml</t>
  </si>
  <si>
    <t>Gotowe gaziki nasączone alkoholem izopropylowym rozm M op. 100 szt.</t>
  </si>
  <si>
    <t>op.</t>
  </si>
  <si>
    <t>Gotowe gaziki nasączone alkoholem izopropylowym rozm L op. 100 szt.</t>
  </si>
  <si>
    <t>Gotowe gaziki nasączone alkoholem izopropylowym rozm XL op. 100 szt.</t>
  </si>
  <si>
    <t>Skinsept pure poj. 350 ml</t>
  </si>
  <si>
    <t>AHD 2000 poj. 250 ml</t>
  </si>
  <si>
    <t xml:space="preserve">Spirytus skażony hibitanem  0,5 % COEL poj. 1 l                                                                </t>
  </si>
  <si>
    <t xml:space="preserve">Octenisept spray 250 ml </t>
  </si>
  <si>
    <t>Incidin Liquid Spray poj. 1 l</t>
  </si>
  <si>
    <t>Medi Spray 1 l ze spryskiwaczem</t>
  </si>
  <si>
    <t>Mikrozid  Liquid Spray  poj. 1 l</t>
  </si>
  <si>
    <t>Mikrozid chusteczki alkoholowe 200 szt.</t>
  </si>
  <si>
    <t>pojemnik</t>
  </si>
  <si>
    <t>wkłady</t>
  </si>
  <si>
    <t xml:space="preserve">Alkohol etylowy 95% poj. 500 ml                                                                    </t>
  </si>
  <si>
    <t>Clinell CW 40 op. 225 szt.</t>
  </si>
  <si>
    <t>wyceniono chusteczki Clinell pakowane po  225 sztuk</t>
  </si>
  <si>
    <t>Tenzi poj. 1 l do mycia i dezynfekcji wanien</t>
  </si>
  <si>
    <t>Velox NA chusteczki bezalkoholowe pojemnik  100 szt.</t>
  </si>
  <si>
    <t>Velox NA chusteczki bezalkoholowe wkład op. 100 szt.</t>
  </si>
  <si>
    <t>Cleanisept Wipes (chusteczki bezalkoholowe) pojemnik op. 100 szt.</t>
  </si>
  <si>
    <t>wyceniono zgodnie z odp. z dnia 23.04.2015r. bezalkoholowe chusteczki do czyszczenia i dezynfekcji powierzchni i urządzeń medycznych wrażliwych na działanie alkoholu np. głowice USG. Spektrum działania: B, F, V, Rota, Polyoma – 1 minuta, w opakowaniu typu flow-pack 80 sztuk z przeliczeniem wymaganych ilości</t>
  </si>
  <si>
    <t>Cleanisept Wipes (chusteczki bezalkoholowe) wkład op. 100 szt.</t>
  </si>
  <si>
    <t>wyceniono zgodnie z odp. z dnia 23.04.2015r. bezalkoholoweh chusteczki do czyszczenia i dezynfekcji powierzchni i urządzeń medycznych wrażliwych na działanie alkoholu np. głowice USG. Spektrum działania: B, F, V, Rota, Polyoma – 1 minuta, w opakowaniu typu flow-pack 80 sztuk z przeliczeniem wymaganych ilości</t>
  </si>
  <si>
    <t>Mikrozid Sensitive chusteczki bezalkoholowe pojemnik op. 200 szt.</t>
  </si>
  <si>
    <t>Mikrozid Sensitive chusteczki bezalkoholowe wkład op. 200 szt.</t>
  </si>
  <si>
    <t xml:space="preserve">Aniosyme DD1 poj.1 l </t>
  </si>
  <si>
    <t>Viruton pulver op. 1 kg</t>
  </si>
  <si>
    <t>Cidex + aktywator 5 l</t>
  </si>
  <si>
    <t>Virkon op. 200 g</t>
  </si>
  <si>
    <t>Incidin Foam pianka poj. 750 ml</t>
  </si>
  <si>
    <t xml:space="preserve">Velox foam prim poj. 1 l </t>
  </si>
  <si>
    <t xml:space="preserve">Velodes cream poj. 500 ml </t>
  </si>
  <si>
    <t>Ilość</t>
  </si>
  <si>
    <t>j.m.</t>
  </si>
  <si>
    <t>L.p.</t>
  </si>
  <si>
    <t>Nazwa asortymentu towaru</t>
  </si>
  <si>
    <t>VAT%</t>
  </si>
  <si>
    <t>Wartość netto w PLN</t>
  </si>
  <si>
    <t>Wartość Brutto w PLN</t>
  </si>
  <si>
    <t>Cena jednostkowa netto w PLN</t>
  </si>
  <si>
    <t>RAZEM</t>
  </si>
  <si>
    <t>Adapter membranowy SARSTEDT</t>
  </si>
  <si>
    <t>szt.</t>
  </si>
  <si>
    <t>Cewnik do odsysania 6/400 zmrożony</t>
  </si>
  <si>
    <t>Cewnik do odsysania 8/400 typ B</t>
  </si>
  <si>
    <t>Cewnik do odsysania 8/400 typ C</t>
  </si>
  <si>
    <t>Cewnik do odsysania 8/400 zmrożony</t>
  </si>
  <si>
    <t>Cewnik do odsysania 10/400 typ C</t>
  </si>
  <si>
    <t>Cewnik do podawania tlenu przez nos</t>
  </si>
  <si>
    <t>Cewnik Foleya Ch – 18</t>
  </si>
  <si>
    <t>Cewnik Foleya Ch – 20</t>
  </si>
  <si>
    <t>cytofix spray a 150-200ml</t>
  </si>
  <si>
    <t>Elektrody EKG AMB R-00-S op. 25 szt.</t>
  </si>
  <si>
    <t>Elektrody gumowe bez przewodów 7,5x10,5 cm.do aparatów diadynamik</t>
  </si>
  <si>
    <t>Fartuch jednorazowy flizelina G/20KR/ G/25KR (opakowanie 10 sztuk)</t>
  </si>
  <si>
    <t>Fartuch jednorazowy folia</t>
  </si>
  <si>
    <t>filtr antybakteryjny antywirusowy BACT_TRAMP dla dorosłych a 1 szt.</t>
  </si>
  <si>
    <t>filtr antybakteryjny antywirusowy BACT_TRAMP dla dzieci a 1 szt.</t>
  </si>
  <si>
    <t>GEL 4000 30 ml butelka</t>
  </si>
  <si>
    <t>Igła 0,5 x 25 op. po 100 sztuk</t>
  </si>
  <si>
    <t>Igła 0,6 x 30 op. po 100 sztuk</t>
  </si>
  <si>
    <t>Igła 0,7x40 op. Po 100 sztuk</t>
  </si>
  <si>
    <t>Igła 0,7 x 30 op. po 100 sztuk</t>
  </si>
  <si>
    <t>Igła 0,8 x 40 op. po 100 sztuk</t>
  </si>
  <si>
    <t>Igła 0,9 x 40 op. po 100 sztuk</t>
  </si>
  <si>
    <t>Igła 0,45 x 22 op. Po 100 szt.</t>
  </si>
  <si>
    <t>Igła 0,7 x 4 0 op. Po 100 szt.</t>
  </si>
  <si>
    <t>Igła 1,1 x 40 op. po 100 sztuk</t>
  </si>
  <si>
    <t>Igła 1,2 x 40 op. po 100 sztuk</t>
  </si>
  <si>
    <t>Igła do znieczulenia podpaj, stand. 18Gx90/ 1,2x90</t>
  </si>
  <si>
    <t>Igła motylek 0,5</t>
  </si>
  <si>
    <t>Igła motylek 0,6</t>
  </si>
  <si>
    <t>Kieliszki jednorazowe op. po 80 sztuk</t>
  </si>
  <si>
    <t>koc termiczny</t>
  </si>
  <si>
    <t>Kubki jednorazowe po 100 szt.</t>
  </si>
  <si>
    <t>Lancet do testów alergolog. Sterylny op. 200 szt.</t>
  </si>
  <si>
    <t>lusterko laryngologiczne 22mm</t>
  </si>
  <si>
    <t>lusterko laryngologiczne 26mm</t>
  </si>
  <si>
    <t>Łopatka drewniana do języka a100 szt.</t>
  </si>
  <si>
    <t>Maseczka z filtrem HEPA a 10 szt</t>
  </si>
  <si>
    <t>maseczki do nebulizacji uniwersalne</t>
  </si>
  <si>
    <t>Maseczki jednorazowe op. 50 szt.</t>
  </si>
  <si>
    <t>Maseczki usta - usta do resuscytacji</t>
  </si>
  <si>
    <t>maska do tlenu dla dzieci</t>
  </si>
  <si>
    <t>maski do tlenu dla dorosłych</t>
  </si>
  <si>
    <t>miski nerkowate jednorazowe</t>
  </si>
  <si>
    <t>Monovette EDTA 4.9 ml a 50 szt</t>
  </si>
  <si>
    <t>Monovette EDTA 9 ml a 50 szt</t>
  </si>
  <si>
    <t>Monovette Kaniula 20 GE a 100 szt</t>
  </si>
  <si>
    <t>Monovette Kaniula 21 GE a 100 szt</t>
  </si>
  <si>
    <t>Motylek krótki 21G a 100 szt SARSTEDT</t>
  </si>
  <si>
    <t>Nakłuwacze do pobierania krwi na cukier z palca 1,8 a op.100 szt</t>
  </si>
  <si>
    <t>Opaska uciskowa automatyczna</t>
  </si>
  <si>
    <t>Osłonki na głowicę USG nawilżane śr. wirusobójczym x 144</t>
  </si>
  <si>
    <t>Osłonki na głowicę USG suche x 144</t>
  </si>
  <si>
    <t>Ostrza chirurgiczne nr 15 stal nierdzewna op = 100 szt.</t>
  </si>
  <si>
    <t>Papier do EKG ASKARD 112x25</t>
  </si>
  <si>
    <t>rolka</t>
  </si>
  <si>
    <t>Papier do EKG ASKARD 3 104x40 kratka</t>
  </si>
  <si>
    <t>Papier do USG Sony UPP 110 HG a 10 szt</t>
  </si>
  <si>
    <t>Papier Mitsubishi K- 61-B 110x20</t>
  </si>
  <si>
    <t>Papier termoczuły do podbródka ur.32903-MO47 (dł. 11,5cm x 3,5cm +-5%) a 100 szt</t>
  </si>
  <si>
    <t>Papierki PH 4-7 ginekolog. X 100 oznaczeń</t>
  </si>
  <si>
    <t>penseta jednorazowa</t>
  </si>
  <si>
    <t>penseta medyczna czysta mikrobiol.</t>
  </si>
  <si>
    <t>Plastry do venflonów 7,6x5,1cm VENA op. po 50 sztuk</t>
  </si>
  <si>
    <t>Podkłady jednorazowe na rolce o szr.50cm i dł.25 m papierowo-foliowe</t>
  </si>
  <si>
    <t>Podkłady jednorazowe na rolce o szr.33cm i dł.25 m papierowo-foliowe</t>
  </si>
  <si>
    <t>Pojemnik na mocz zakr. 125 ml niesterylny</t>
  </si>
  <si>
    <t>Pojemnik na odpady medyczne 1,0l</t>
  </si>
  <si>
    <t>Pojemnik na zużyte igły 2 l okrągłe</t>
  </si>
  <si>
    <t>Pojemnik na zużyte igły 3,5 l okrągłe</t>
  </si>
  <si>
    <t>Pojemnik na zużyte igły  płaskie 0,2</t>
  </si>
  <si>
    <t>Pojemniki na odpady medyczne 0,7 l  płaski</t>
  </si>
  <si>
    <t>Prześcieradło 1xuż 210x140cm zielone 10szt</t>
  </si>
  <si>
    <t>Przyrząd do przetaczania płynów infuzyjnych</t>
  </si>
  <si>
    <t>Rękaw do sterylizacji w pakietach 10x200</t>
  </si>
  <si>
    <t>Rękaw do sterylizacji w pakietach 15x200</t>
  </si>
  <si>
    <t>Rękaw do sterylizacji w pakietach 25x200</t>
  </si>
  <si>
    <t>Rękawice latex l op.100 szt. lekko pudrowane</t>
  </si>
  <si>
    <t>Rękawice latex S op.100 szt. lekko pudrowane</t>
  </si>
  <si>
    <t>Rękawice latex M op 100 szt. lekko pudrowane</t>
  </si>
  <si>
    <t>Rękawice jednorazowe foliowe damskie x 100 szt.</t>
  </si>
  <si>
    <t>Rękawice latex bezpudrowe S x100szt</t>
  </si>
  <si>
    <t>Rękawice latex bezpudrowe M x100szt</t>
  </si>
  <si>
    <t>Rękawice latex bezpudrowe L x100szt</t>
  </si>
  <si>
    <t>Rękawice nitrylowe S x 100 szt</t>
  </si>
  <si>
    <t>Rękawice nitrylowe M x 100 szt</t>
  </si>
  <si>
    <t>Rękawice nitrylowe Lx100szt</t>
  </si>
  <si>
    <t>rękawice powlekane polimerem / z vinylu strechowego S 100 szt.</t>
  </si>
  <si>
    <t>rękawice powlekane polimerem / z vinylu strechowego M 100 szt.</t>
  </si>
  <si>
    <t>rękawice powlekane polimerem/ z vinylu strechowego L 100 szt.</t>
  </si>
  <si>
    <t>Rękawice sterylne rozmiar 6,5 x 50 par</t>
  </si>
  <si>
    <t>Rękawice sterylne rozmiar 7,5 x 50 par</t>
  </si>
  <si>
    <t>rurka ustno-gardłowa guedel 3/100mm 40-1310 op. 1 szt.</t>
  </si>
  <si>
    <t xml:space="preserve">rurka ustno-gardłowa guedel 4/110mm 40-1411 </t>
  </si>
  <si>
    <t>Seton jałowy 2m x 1cm blister 1 szt</t>
  </si>
  <si>
    <t>skalpel 11  XDS op.10szt</t>
  </si>
  <si>
    <t>skalpel 10 XDS  op10szt</t>
  </si>
  <si>
    <t>Spongostan 24 x 1cmx1cmx1cm</t>
  </si>
  <si>
    <t>Spongostan Specjal / 7cm x 5cm x 0,1</t>
  </si>
  <si>
    <t>Strzykawka 2 ml a 100 szt</t>
  </si>
  <si>
    <t>Strzykawka 5 ml a 100 szt</t>
  </si>
  <si>
    <t>Strzykawka 10 ml a 100 szt</t>
  </si>
  <si>
    <t>Strzykawka 20 ml op. 100 szt.</t>
  </si>
  <si>
    <t>Strzykawka żaneta 100 ml jednorazowa  z łącznikiem luer</t>
  </si>
  <si>
    <t>Strzykawka tuberkulina z igłą 1 ml op. po 100 sztuk</t>
  </si>
  <si>
    <t>Szczoteczki do cytologii stożkowe sterylne Cervex-Brush</t>
  </si>
  <si>
    <t>szew Amifil M 2MA 402 (4-0, 19mm) op. 10 szt. nici</t>
  </si>
  <si>
    <t>szew Amifil 2MA 302 GR.3-0 I.CE-4 19mm dł 75cm, op = 10 szt</t>
  </si>
  <si>
    <t>Test zintegrowany do autoklawu parowego  kl. v op.100szt</t>
  </si>
  <si>
    <t>Test zintegrowany do autoklawu parowego  kl. IV op.100szt</t>
  </si>
  <si>
    <t>Torebka foliowa papierowa 130x250 samoklejące op.200szt</t>
  </si>
  <si>
    <t>Torebka foliowa papierowa 90x250 samoklejące op.200szt.</t>
  </si>
  <si>
    <t>Osłonki jednorazowe do sterylizacji na ostrza narzędzi</t>
  </si>
  <si>
    <t>Ustniki do spirometrii papierowe do spirometru typu Lung Test 1000 MES, 30 mm</t>
  </si>
  <si>
    <t>Ustniki do spirometrii papierowe do spirometru typu Lung Test 1000 MES, 28 mm</t>
  </si>
  <si>
    <t>Ustniki do spirometrii plastikowe , spir. Lung Test 1000, 30 mm</t>
  </si>
  <si>
    <t>Venflon kaniula 1,1</t>
  </si>
  <si>
    <t>Venflon kaniula 1,3</t>
  </si>
  <si>
    <t>Venflon kaniula 0,8</t>
  </si>
  <si>
    <t>Venflon kaniula 0,7</t>
  </si>
  <si>
    <t>Venflon kaniula 0,9</t>
  </si>
  <si>
    <t>wzierniki ginekologiczne jednorazowe L</t>
  </si>
  <si>
    <t>wzierniki ginekologiczne jednorazowe M</t>
  </si>
  <si>
    <t>wzierniki ginekologiczne jednorazowe S op.100szt</t>
  </si>
  <si>
    <t>wzierniki ginekologiczne jednorazowe XS op.100szt</t>
  </si>
  <si>
    <t>Wzierniki jednorazowe do otoskopu dla dorosłych op.50szt</t>
  </si>
  <si>
    <t>Wzierniki jednorazowe do otoskopu dla dzieci op.50szt</t>
  </si>
  <si>
    <t>Zel pol-zel przewodzący do defibrylacji 25 gr</t>
  </si>
  <si>
    <t>Zestaw Mitrex do pobierania wycinków dermatologicznych 4mm</t>
  </si>
  <si>
    <t>Żel do EKG 0,5 litra</t>
  </si>
  <si>
    <t>Żel do usg 0,5 litra</t>
  </si>
  <si>
    <t>Żel do USG ECHO SERCA HYPOALERGICZNY</t>
  </si>
  <si>
    <t>Żel pol-żel HOLTER 0.25 l MEDIUM</t>
  </si>
  <si>
    <t>Żelowe elektrody EKG  Ag/AgCl rozmiar 56x42 op. 50 szt.</t>
  </si>
  <si>
    <t>Kwacze/patyczki drewniane op.100 szt.</t>
  </si>
  <si>
    <t>Przedłużacz do wąsów tlenonowSt /213/CM</t>
  </si>
  <si>
    <t>Codofix siatka opatrunkowa elastycvzna rozm. 4</t>
  </si>
  <si>
    <t>Codofix siatka opatrunkowa elastycvzna rozm. 8</t>
  </si>
  <si>
    <t>Butelki szklane pojemności 10 ml</t>
  </si>
  <si>
    <t>Nakrętki na butelki szklane pojemności 10 ml</t>
  </si>
  <si>
    <t>Butelki szklane pojemności 20 ml</t>
  </si>
  <si>
    <t>Nakrętki na butelki szklane pojemności 20 ml</t>
  </si>
  <si>
    <t>Butelki szklane pojemności 30 ml</t>
  </si>
  <si>
    <t>Nakrętki na butelki szklane pojemności 30 ml</t>
  </si>
  <si>
    <t>Butelki szklane pojemności 40 ml</t>
  </si>
  <si>
    <t>Nakrętki na butelki szklane pojemności 40 ml</t>
  </si>
  <si>
    <t>Butelki szklane pojemności 50 ml</t>
  </si>
  <si>
    <t>Nakrętki na butelki szklane pojemności 50 ml</t>
  </si>
  <si>
    <t>Igła do punkcji lędźwiowej 20/90</t>
  </si>
  <si>
    <t>Rękawice jednorazowe foliowe męskie x 100 szt.</t>
  </si>
  <si>
    <t>Ustniki do spirometrii plastikowe , spir. Lung Test 1000, 28 mm</t>
  </si>
  <si>
    <t>Szkiełka do cytologii z paskiem do zapisu op. Po 50 szt.</t>
  </si>
  <si>
    <t>Monovette EDTA 2.7 ml a 50 szt</t>
  </si>
  <si>
    <t>Strzykawka tuberkulina z igłą 0,5 ml x 12  op. po 100 sztuk</t>
  </si>
  <si>
    <t>Strzykawka tuberkulina z igłą 0,5 ml op. po 100 sztuk</t>
  </si>
  <si>
    <t>Paski z fluoreceiną op. 100 szt.</t>
  </si>
  <si>
    <t>Maska do inhalacji z przedłużaczem dla dzieci</t>
  </si>
  <si>
    <t>Maska do inhalacji z przedłużaczem dla dorosłych</t>
  </si>
  <si>
    <t>Worek na mocz do cewnika</t>
  </si>
  <si>
    <t>Igła 0,45x12 op. po 100 szt.</t>
  </si>
  <si>
    <t>Monovette Serum 4,9 ml a 50 szt.</t>
  </si>
  <si>
    <t>Pojemnik na mocz zakr.jałowe</t>
  </si>
  <si>
    <t>Załącznik nr 1A do IDW –Formularz asortymentowo-cenowy</t>
  </si>
  <si>
    <t xml:space="preserve">Nazwa (firma) oraz adres Zamawiającego
Wrocławskie Centrum Zdrowia SP ZOZ
 ul. Podróżnicza 26/28
53-208 Wrocław 
NIP: 894 24 60 800;  REGON: 000313331                          
</t>
  </si>
  <si>
    <t>Znak postępowania WCZ/P/D -5/2018</t>
  </si>
  <si>
    <t xml:space="preserve">Sukcesywna dostawa materiałów dezynfekcyjnych oraz zużywalnego sprzętu medycznego na potrzeby funkcjonowania Wrocławskiego Centrum Zdrowia
</t>
  </si>
  <si>
    <t>Wykonawca :</t>
  </si>
  <si>
    <t xml:space="preserve">Pakiet nr 1 - dostawa materiałów dezynfekcyjnych </t>
  </si>
  <si>
    <t>Cena jednostkowa brutto w PLN</t>
  </si>
  <si>
    <t>Nazwa producenta</t>
  </si>
  <si>
    <t>Uwagi</t>
  </si>
  <si>
    <r>
  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1A do IDW.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Zamawiającego, to zgodnie z art. 30 ust. 5 ustawy z dnia 29 stycznia 2004 roku Prawo zamówień publicznych jest obowiązany wykazać, że oferowane produkty spełniają wymagania określone przez Zamawiającego.
</t>
    </r>
    <r>
      <rPr>
        <b/>
        <i/>
        <sz val="10"/>
        <rFont val="Calibri"/>
        <family val="2"/>
      </rPr>
      <t>Definicja równoważności:</t>
    </r>
    <r>
      <rPr>
        <i/>
        <sz val="10"/>
        <rFont val="Calibri"/>
        <family val="2"/>
      </rPr>
      <t xml:space="preserve">
Zamawiający dopuszcza oferty równoważne tzn. takie, w których przedmiot zamówienia spełnia wszystkie wymagania dotyczące składu chemicznego, spektrum działania, danych technicznych i jakościowych postawionych przez Zamawiającego, a od opisu przedmiotu zamówienia sporządzonego przez niego różni się znakiem towarowym, patentem lub pochodzeniem. Produkt równoważny posiada także identyczne wskazania i przeciwwskazania do stosowania.
Wykonawca określi w Formularzu asortymentowo-cenowym (załącznik nr 1A do IDW)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</si>
  <si>
    <t>słownie: wartość netto :................................................................................................................................................................. zł</t>
  </si>
  <si>
    <t>słownie: wartość VAT:.................................................................................................................................................................. zł</t>
  </si>
  <si>
    <t>słownie: wartość brutto :............................................................................................................................................................... zł</t>
  </si>
  <si>
    <t xml:space="preserve"> data, pieczątka i podpis Wykonawcy</t>
  </si>
  <si>
    <t xml:space="preserve">Pakiet nr 2 – dostawa materiałów dezynfekcyjnych (produkty lecznicze) </t>
  </si>
  <si>
    <t xml:space="preserve">Pakiet nr 3 –dostawa zużywalnego sprzętu medycznego </t>
  </si>
  <si>
    <t>Uwaga proszę wypełniać tylko żółte pola - reszta wypełni się automatycznie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</si>
</sst>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\-??\ [$zł-415]_-;_-@_-"/>
    <numFmt numFmtId="165" formatCode="#,##0.00\ &quot;zł&quot;"/>
  </numFmts>
  <fonts count="39">
    <font>
      <sz val="11"/>
      <color indexed="55"/>
      <name val="Czcionka tekstu podstawowego"/>
      <family val="2"/>
    </font>
    <font>
      <sz val="8"/>
      <name val="Czcionka tekstu podstawowego"/>
      <family val="2"/>
    </font>
    <font>
      <sz val="11"/>
      <color indexed="55"/>
      <name val="Calibri"/>
      <family val="2"/>
    </font>
    <font>
      <sz val="9"/>
      <color indexed="51"/>
      <name val="Calibri"/>
      <family val="2"/>
    </font>
    <font>
      <sz val="9"/>
      <name val="Calibri"/>
      <family val="2"/>
    </font>
    <font>
      <sz val="9"/>
      <color indexed="55"/>
      <name val="Calibri"/>
      <family val="2"/>
    </font>
    <font>
      <sz val="9"/>
      <color indexed="45"/>
      <name val="Calibri"/>
      <family val="2"/>
    </font>
    <font>
      <sz val="9"/>
      <color indexed="42"/>
      <name val="Calibri"/>
      <family val="2"/>
    </font>
    <font>
      <b/>
      <sz val="9"/>
      <color indexed="55"/>
      <name val="Calibri"/>
      <family val="2"/>
    </font>
    <font>
      <sz val="18"/>
      <color indexed="55"/>
      <name val="Czcionka tekstu podstawowego"/>
      <family val="0"/>
    </font>
    <font>
      <sz val="11"/>
      <name val="Calibri"/>
      <family val="2"/>
    </font>
    <font>
      <sz val="11"/>
      <color indexed="45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</font>
    <font>
      <sz val="9"/>
      <color indexed="45"/>
      <name val="Times New Roman"/>
      <family val="1"/>
    </font>
    <font>
      <sz val="11"/>
      <name val="Czcionka tekstu podstawowego"/>
      <family val="0"/>
    </font>
    <font>
      <b/>
      <sz val="12"/>
      <name val="Calibri"/>
      <family val="2"/>
    </font>
    <font>
      <sz val="9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1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14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2" fillId="8" borderId="1" applyNumberFormat="0" applyAlignment="0" applyProtection="0"/>
    <xf numFmtId="0" fontId="33" fillId="2" borderId="2" applyNumberFormat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35" fillId="0" borderId="3" applyNumberFormat="0" applyFill="0" applyAlignment="0" applyProtection="0"/>
    <xf numFmtId="0" fontId="36" fillId="1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4" fillId="2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8" fillId="0" borderId="15" xfId="44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0" borderId="0" xfId="44" applyFont="1" applyFill="1" applyBorder="1">
      <alignment/>
      <protection/>
    </xf>
    <xf numFmtId="0" fontId="22" fillId="0" borderId="0" xfId="0" applyFont="1" applyFill="1" applyAlignment="1">
      <alignment/>
    </xf>
    <xf numFmtId="0" fontId="12" fillId="0" borderId="13" xfId="0" applyFont="1" applyBorder="1" applyAlignment="1">
      <alignment horizontal="left" vertical="top"/>
    </xf>
    <xf numFmtId="0" fontId="8" fillId="0" borderId="0" xfId="0" applyFont="1" applyAlignment="1">
      <alignment/>
    </xf>
    <xf numFmtId="165" fontId="5" fillId="17" borderId="10" xfId="0" applyNumberFormat="1" applyFont="1" applyFill="1" applyBorder="1" applyAlignment="1" applyProtection="1">
      <alignment/>
      <protection locked="0"/>
    </xf>
    <xf numFmtId="164" fontId="4" fillId="17" borderId="10" xfId="55" applyNumberFormat="1" applyFont="1" applyFill="1" applyBorder="1" applyAlignment="1" applyProtection="1">
      <alignment vertical="center"/>
      <protection locked="0"/>
    </xf>
    <xf numFmtId="0" fontId="4" fillId="17" borderId="10" xfId="0" applyFont="1" applyFill="1" applyBorder="1" applyAlignment="1" applyProtection="1">
      <alignment vertical="center"/>
      <protection locked="0"/>
    </xf>
    <xf numFmtId="164" fontId="5" fillId="17" borderId="10" xfId="55" applyNumberFormat="1" applyFont="1" applyFill="1" applyBorder="1" applyAlignment="1" applyProtection="1">
      <alignment vertical="center"/>
      <protection locked="0"/>
    </xf>
    <xf numFmtId="0" fontId="5" fillId="17" borderId="10" xfId="55" applyFont="1" applyFill="1" applyBorder="1" applyAlignment="1" applyProtection="1">
      <alignment vertical="center" wrapText="1"/>
      <protection locked="0"/>
    </xf>
    <xf numFmtId="9" fontId="5" fillId="17" borderId="10" xfId="0" applyNumberFormat="1" applyFont="1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/>
      <protection locked="0"/>
    </xf>
    <xf numFmtId="0" fontId="5" fillId="17" borderId="10" xfId="55" applyFont="1" applyFill="1" applyBorder="1" applyAlignment="1" applyProtection="1">
      <alignment vertical="center"/>
      <protection locked="0"/>
    </xf>
    <xf numFmtId="0" fontId="5" fillId="17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3" fillId="0" borderId="12" xfId="0" applyFont="1" applyBorder="1" applyAlignment="1" applyProtection="1">
      <alignment horizontal="left" vertical="top"/>
      <protection/>
    </xf>
    <xf numFmtId="0" fontId="12" fillId="0" borderId="13" xfId="0" applyFont="1" applyBorder="1" applyAlignment="1" applyProtection="1">
      <alignment horizontal="left" vertical="top"/>
      <protection/>
    </xf>
    <xf numFmtId="0" fontId="13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65" fontId="5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165" fontId="0" fillId="0" borderId="0" xfId="0" applyNumberFormat="1" applyBorder="1" applyAlignment="1" applyProtection="1">
      <alignment/>
      <protection/>
    </xf>
    <xf numFmtId="0" fontId="18" fillId="0" borderId="15" xfId="44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1" fillId="0" borderId="0" xfId="44" applyFont="1" applyFill="1" applyBorder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6" fillId="17" borderId="10" xfId="55" applyFont="1" applyFill="1" applyBorder="1" applyAlignment="1" applyProtection="1">
      <alignment vertical="center"/>
      <protection locked="0"/>
    </xf>
    <xf numFmtId="0" fontId="7" fillId="17" borderId="10" xfId="55" applyFont="1" applyFill="1" applyBorder="1" applyAlignment="1" applyProtection="1">
      <alignment vertical="center"/>
      <protection locked="0"/>
    </xf>
    <xf numFmtId="164" fontId="5" fillId="17" borderId="10" xfId="0" applyNumberFormat="1" applyFont="1" applyFill="1" applyBorder="1" applyAlignment="1" applyProtection="1">
      <alignment/>
      <protection locked="0"/>
    </xf>
    <xf numFmtId="165" fontId="5" fillId="17" borderId="11" xfId="0" applyNumberFormat="1" applyFont="1" applyFill="1" applyBorder="1" applyAlignment="1" applyProtection="1">
      <alignment/>
      <protection locked="0"/>
    </xf>
    <xf numFmtId="164" fontId="5" fillId="17" borderId="11" xfId="0" applyNumberFormat="1" applyFont="1" applyFill="1" applyBorder="1" applyAlignment="1" applyProtection="1">
      <alignment/>
      <protection locked="0"/>
    </xf>
    <xf numFmtId="0" fontId="5" fillId="17" borderId="11" xfId="0" applyFont="1" applyFill="1" applyBorder="1" applyAlignment="1" applyProtection="1">
      <alignment/>
      <protection locked="0"/>
    </xf>
    <xf numFmtId="9" fontId="5" fillId="17" borderId="11" xfId="0" applyNumberFormat="1" applyFont="1" applyFill="1" applyBorder="1" applyAlignment="1" applyProtection="1">
      <alignment/>
      <protection locked="0"/>
    </xf>
    <xf numFmtId="0" fontId="18" fillId="17" borderId="16" xfId="44" applyFont="1" applyFill="1" applyBorder="1" applyAlignment="1">
      <alignment horizontal="center"/>
      <protection/>
    </xf>
    <xf numFmtId="0" fontId="18" fillId="17" borderId="17" xfId="44" applyFont="1" applyFill="1" applyBorder="1" applyAlignment="1">
      <alignment horizontal="center"/>
      <protection/>
    </xf>
    <xf numFmtId="0" fontId="18" fillId="17" borderId="18" xfId="44" applyFont="1" applyFill="1" applyBorder="1" applyAlignment="1">
      <alignment horizontal="center"/>
      <protection/>
    </xf>
    <xf numFmtId="0" fontId="18" fillId="17" borderId="16" xfId="44" applyFont="1" applyFill="1" applyBorder="1" applyAlignment="1" applyProtection="1">
      <alignment horizontal="center"/>
      <protection/>
    </xf>
    <xf numFmtId="0" fontId="18" fillId="17" borderId="17" xfId="44" applyFont="1" applyFill="1" applyBorder="1" applyAlignment="1" applyProtection="1">
      <alignment horizontal="center"/>
      <protection/>
    </xf>
    <xf numFmtId="0" fontId="18" fillId="17" borderId="18" xfId="44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17" borderId="15" xfId="44" applyFont="1" applyFill="1" applyBorder="1" applyAlignment="1" applyProtection="1">
      <alignment/>
      <protection locked="0"/>
    </xf>
    <xf numFmtId="0" fontId="22" fillId="17" borderId="15" xfId="0" applyFont="1" applyFill="1" applyBorder="1" applyAlignment="1" applyProtection="1">
      <alignment/>
      <protection locked="0"/>
    </xf>
    <xf numFmtId="0" fontId="22" fillId="17" borderId="19" xfId="0" applyFont="1" applyFill="1" applyBorder="1" applyAlignment="1" applyProtection="1">
      <alignment/>
      <protection locked="0"/>
    </xf>
    <xf numFmtId="0" fontId="24" fillId="17" borderId="0" xfId="44" applyFont="1" applyFill="1" applyBorder="1" applyAlignment="1" applyProtection="1">
      <alignment/>
      <protection locked="0"/>
    </xf>
    <xf numFmtId="0" fontId="22" fillId="17" borderId="0" xfId="0" applyFont="1" applyFill="1" applyAlignment="1" applyProtection="1">
      <alignment/>
      <protection locked="0"/>
    </xf>
    <xf numFmtId="0" fontId="22" fillId="17" borderId="20" xfId="0" applyFont="1" applyFill="1" applyBorder="1" applyAlignment="1" applyProtection="1">
      <alignment/>
      <protection locked="0"/>
    </xf>
    <xf numFmtId="0" fontId="24" fillId="17" borderId="21" xfId="44" applyFont="1" applyFill="1" applyBorder="1" applyAlignment="1" applyProtection="1">
      <alignment/>
      <protection locked="0"/>
    </xf>
    <xf numFmtId="0" fontId="22" fillId="17" borderId="21" xfId="0" applyFont="1" applyFill="1" applyBorder="1" applyAlignment="1" applyProtection="1">
      <alignment/>
      <protection locked="0"/>
    </xf>
    <xf numFmtId="0" fontId="22" fillId="17" borderId="22" xfId="0" applyFont="1" applyFill="1" applyBorder="1" applyAlignment="1" applyProtection="1">
      <alignment/>
      <protection locked="0"/>
    </xf>
    <xf numFmtId="0" fontId="9" fillId="6" borderId="12" xfId="0" applyFont="1" applyFill="1" applyBorder="1" applyAlignment="1" applyProtection="1">
      <alignment horizontal="right" vertical="center"/>
      <protection/>
    </xf>
    <xf numFmtId="0" fontId="0" fillId="6" borderId="13" xfId="0" applyFill="1" applyBorder="1" applyAlignment="1" applyProtection="1">
      <alignment horizontal="right" vertical="center"/>
      <protection/>
    </xf>
    <xf numFmtId="0" fontId="0" fillId="6" borderId="14" xfId="0" applyFill="1" applyBorder="1" applyAlignment="1" applyProtection="1">
      <alignment horizontal="right" vertical="center"/>
      <protection/>
    </xf>
    <xf numFmtId="0" fontId="0" fillId="6" borderId="12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16" fillId="6" borderId="10" xfId="44" applyFont="1" applyFill="1" applyBorder="1" applyAlignment="1" applyProtection="1">
      <alignment horizontal="center" vertical="center"/>
      <protection/>
    </xf>
    <xf numFmtId="0" fontId="17" fillId="6" borderId="10" xfId="44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12" fillId="6" borderId="12" xfId="0" applyFont="1" applyFill="1" applyBorder="1" applyAlignment="1" applyProtection="1">
      <alignment horizontal="right"/>
      <protection/>
    </xf>
    <xf numFmtId="0" fontId="12" fillId="6" borderId="13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13" fillId="0" borderId="10" xfId="0" applyFont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17" borderId="12" xfId="0" applyFont="1" applyFill="1" applyBorder="1" applyAlignment="1" applyProtection="1">
      <alignment horizontal="left" vertical="top"/>
      <protection locked="0"/>
    </xf>
    <xf numFmtId="0" fontId="13" fillId="17" borderId="13" xfId="0" applyFont="1" applyFill="1" applyBorder="1" applyAlignment="1" applyProtection="1">
      <alignment horizontal="left" vertical="top"/>
      <protection locked="0"/>
    </xf>
    <xf numFmtId="0" fontId="0" fillId="17" borderId="13" xfId="0" applyFill="1" applyBorder="1" applyAlignment="1" applyProtection="1">
      <alignment vertical="top"/>
      <protection locked="0"/>
    </xf>
    <xf numFmtId="0" fontId="0" fillId="17" borderId="14" xfId="0" applyFill="1" applyBorder="1" applyAlignment="1" applyProtection="1">
      <alignment vertical="top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6" borderId="12" xfId="0" applyFont="1" applyFill="1" applyBorder="1" applyAlignment="1">
      <alignment horizontal="right"/>
    </xf>
    <xf numFmtId="0" fontId="12" fillId="6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17" borderId="10" xfId="0" applyFont="1" applyFill="1" applyBorder="1" applyAlignment="1" applyProtection="1">
      <alignment horizontal="left" vertical="top"/>
      <protection locked="0"/>
    </xf>
    <xf numFmtId="0" fontId="0" fillId="17" borderId="10" xfId="0" applyFill="1" applyBorder="1" applyAlignment="1" applyProtection="1">
      <alignment vertical="top"/>
      <protection locked="0"/>
    </xf>
    <xf numFmtId="0" fontId="23" fillId="6" borderId="10" xfId="44" applyFont="1" applyFill="1" applyBorder="1" applyAlignment="1">
      <alignment horizontal="center" vertical="center"/>
      <protection/>
    </xf>
    <xf numFmtId="0" fontId="17" fillId="6" borderId="10" xfId="44" applyFont="1" applyFill="1" applyBorder="1" applyAlignment="1">
      <alignment horizontal="center" vertical="center"/>
      <protection/>
    </xf>
    <xf numFmtId="0" fontId="9" fillId="6" borderId="10" xfId="0" applyFont="1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9" fillId="6" borderId="12" xfId="0" applyFont="1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83838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22">
      <selection activeCell="B41" sqref="B41:P43"/>
    </sheetView>
  </sheetViews>
  <sheetFormatPr defaultColWidth="8.59765625" defaultRowHeight="14.25"/>
  <cols>
    <col min="1" max="1" width="4.59765625" style="87" customWidth="1"/>
    <col min="2" max="2" width="33.5" style="81" customWidth="1"/>
    <col min="3" max="3" width="8.59765625" style="88" customWidth="1"/>
    <col min="4" max="4" width="8.59765625" style="81" customWidth="1"/>
    <col min="5" max="5" width="8.59765625" style="54" customWidth="1"/>
    <col min="6" max="10" width="10.5" style="54" hidden="1" customWidth="1"/>
    <col min="11" max="12" width="8.59765625" style="54" customWidth="1"/>
    <col min="13" max="13" width="16" style="54" customWidth="1"/>
    <col min="14" max="14" width="17.3984375" style="54" customWidth="1"/>
    <col min="15" max="15" width="11.09765625" style="54" customWidth="1"/>
    <col min="16" max="16" width="10.59765625" style="54" customWidth="1"/>
    <col min="17" max="16384" width="8.59765625" style="54" customWidth="1"/>
  </cols>
  <sheetData>
    <row r="1" spans="1:16" ht="14.25">
      <c r="A1" s="123" t="s">
        <v>221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5"/>
      <c r="O1" s="125"/>
      <c r="P1" s="126"/>
    </row>
    <row r="2" spans="1:16" ht="14.25">
      <c r="A2" s="127" t="s">
        <v>222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129"/>
      <c r="O2" s="129"/>
      <c r="P2" s="129"/>
    </row>
    <row r="3" spans="1:16" ht="25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29"/>
      <c r="O3" s="129"/>
      <c r="P3" s="129"/>
    </row>
    <row r="4" spans="1:16" ht="14.25">
      <c r="A4" s="130" t="s">
        <v>223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2"/>
      <c r="N4" s="122"/>
      <c r="O4" s="122"/>
      <c r="P4" s="122"/>
    </row>
    <row r="5" spans="1:16" ht="33" customHeight="1">
      <c r="A5" s="131" t="s">
        <v>224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22"/>
      <c r="N5" s="122"/>
      <c r="O5" s="122"/>
      <c r="P5" s="122"/>
    </row>
    <row r="6" spans="1:16" ht="44.25" customHeight="1">
      <c r="A6" s="133" t="s">
        <v>225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135"/>
      <c r="O6" s="135"/>
      <c r="P6" s="136"/>
    </row>
    <row r="7" spans="1:16" ht="16.5" customHeight="1">
      <c r="A7" s="55"/>
      <c r="B7" s="56" t="s">
        <v>237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  <c r="P7" s="59"/>
    </row>
    <row r="8" spans="1:16" s="60" customFormat="1" ht="34.5" customHeight="1">
      <c r="A8" s="120" t="s">
        <v>226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122"/>
      <c r="N8" s="122"/>
      <c r="O8" s="122"/>
      <c r="P8" s="122"/>
    </row>
    <row r="9" spans="1:16" s="63" customFormat="1" ht="48">
      <c r="A9" s="61" t="s">
        <v>51</v>
      </c>
      <c r="B9" s="61" t="s">
        <v>52</v>
      </c>
      <c r="C9" s="61" t="s">
        <v>49</v>
      </c>
      <c r="D9" s="61" t="s">
        <v>50</v>
      </c>
      <c r="E9" s="62" t="s">
        <v>56</v>
      </c>
      <c r="F9" s="62"/>
      <c r="G9" s="62"/>
      <c r="H9" s="62"/>
      <c r="I9" s="62"/>
      <c r="J9" s="62"/>
      <c r="K9" s="62" t="s">
        <v>53</v>
      </c>
      <c r="L9" s="62" t="s">
        <v>227</v>
      </c>
      <c r="M9" s="62" t="s">
        <v>54</v>
      </c>
      <c r="N9" s="62" t="s">
        <v>55</v>
      </c>
      <c r="O9" s="62" t="s">
        <v>228</v>
      </c>
      <c r="P9" s="62" t="s">
        <v>229</v>
      </c>
    </row>
    <row r="10" spans="1:16" ht="24">
      <c r="A10" s="64">
        <v>1</v>
      </c>
      <c r="B10" s="65" t="s">
        <v>0</v>
      </c>
      <c r="C10" s="66">
        <v>15</v>
      </c>
      <c r="D10" s="67" t="s">
        <v>1</v>
      </c>
      <c r="E10" s="45"/>
      <c r="F10" s="46"/>
      <c r="G10" s="47"/>
      <c r="H10" s="46"/>
      <c r="I10" s="48"/>
      <c r="J10" s="49"/>
      <c r="K10" s="50"/>
      <c r="L10" s="68">
        <f>E10*(1+K10)</f>
        <v>0</v>
      </c>
      <c r="M10" s="68">
        <f aca="true" t="shared" si="0" ref="M10:M38">C10*E10</f>
        <v>0</v>
      </c>
      <c r="N10" s="68">
        <f aca="true" t="shared" si="1" ref="N10:N38">M10*(1+K10)</f>
        <v>0</v>
      </c>
      <c r="O10" s="51"/>
      <c r="P10" s="51"/>
    </row>
    <row r="11" spans="1:16" ht="14.25">
      <c r="A11" s="64">
        <v>2</v>
      </c>
      <c r="B11" s="65" t="s">
        <v>2</v>
      </c>
      <c r="C11" s="66">
        <v>6</v>
      </c>
      <c r="D11" s="67" t="s">
        <v>3</v>
      </c>
      <c r="E11" s="45"/>
      <c r="F11" s="46"/>
      <c r="G11" s="47"/>
      <c r="H11" s="46"/>
      <c r="I11" s="48"/>
      <c r="J11" s="49"/>
      <c r="K11" s="50"/>
      <c r="L11" s="68">
        <f aca="true" t="shared" si="2" ref="L11:L38">E11*(1+K11)</f>
        <v>0</v>
      </c>
      <c r="M11" s="68">
        <f t="shared" si="0"/>
        <v>0</v>
      </c>
      <c r="N11" s="68">
        <f t="shared" si="1"/>
        <v>0</v>
      </c>
      <c r="O11" s="51"/>
      <c r="P11" s="51"/>
    </row>
    <row r="12" spans="1:16" ht="14.25">
      <c r="A12" s="64">
        <v>3</v>
      </c>
      <c r="B12" s="65" t="s">
        <v>4</v>
      </c>
      <c r="C12" s="66">
        <v>4</v>
      </c>
      <c r="D12" s="67" t="s">
        <v>1</v>
      </c>
      <c r="E12" s="45"/>
      <c r="F12" s="46"/>
      <c r="G12" s="47"/>
      <c r="H12" s="46"/>
      <c r="I12" s="48"/>
      <c r="J12" s="49"/>
      <c r="K12" s="50"/>
      <c r="L12" s="68">
        <f t="shared" si="2"/>
        <v>0</v>
      </c>
      <c r="M12" s="68">
        <f t="shared" si="0"/>
        <v>0</v>
      </c>
      <c r="N12" s="68">
        <f t="shared" si="1"/>
        <v>0</v>
      </c>
      <c r="O12" s="51"/>
      <c r="P12" s="51"/>
    </row>
    <row r="13" spans="1:16" ht="24.75" customHeight="1">
      <c r="A13" s="64">
        <v>4</v>
      </c>
      <c r="B13" s="65" t="s">
        <v>9</v>
      </c>
      <c r="C13" s="66">
        <v>60</v>
      </c>
      <c r="D13" s="67" t="s">
        <v>3</v>
      </c>
      <c r="E13" s="45"/>
      <c r="F13" s="46"/>
      <c r="G13" s="47"/>
      <c r="H13" s="46"/>
      <c r="I13" s="48"/>
      <c r="J13" s="49" t="s">
        <v>10</v>
      </c>
      <c r="K13" s="50"/>
      <c r="L13" s="68">
        <f t="shared" si="2"/>
        <v>0</v>
      </c>
      <c r="M13" s="68">
        <f t="shared" si="0"/>
        <v>0</v>
      </c>
      <c r="N13" s="68">
        <f t="shared" si="1"/>
        <v>0</v>
      </c>
      <c r="O13" s="51"/>
      <c r="P13" s="51"/>
    </row>
    <row r="14" spans="1:16" ht="27.75" customHeight="1">
      <c r="A14" s="64">
        <v>5</v>
      </c>
      <c r="B14" s="69" t="s">
        <v>13</v>
      </c>
      <c r="C14" s="66">
        <v>20</v>
      </c>
      <c r="D14" s="70" t="s">
        <v>14</v>
      </c>
      <c r="E14" s="45"/>
      <c r="F14" s="46"/>
      <c r="G14" s="47"/>
      <c r="H14" s="46"/>
      <c r="I14" s="48"/>
      <c r="J14" s="49"/>
      <c r="K14" s="50"/>
      <c r="L14" s="68">
        <f t="shared" si="2"/>
        <v>0</v>
      </c>
      <c r="M14" s="68">
        <f t="shared" si="0"/>
        <v>0</v>
      </c>
      <c r="N14" s="68">
        <f t="shared" si="1"/>
        <v>0</v>
      </c>
      <c r="O14" s="51"/>
      <c r="P14" s="51"/>
    </row>
    <row r="15" spans="1:16" ht="24.75" customHeight="1">
      <c r="A15" s="64">
        <v>6</v>
      </c>
      <c r="B15" s="65" t="s">
        <v>15</v>
      </c>
      <c r="C15" s="66">
        <v>10</v>
      </c>
      <c r="D15" s="67" t="s">
        <v>3</v>
      </c>
      <c r="E15" s="45"/>
      <c r="F15" s="46"/>
      <c r="G15" s="47"/>
      <c r="H15" s="46"/>
      <c r="I15" s="48"/>
      <c r="J15" s="49"/>
      <c r="K15" s="50"/>
      <c r="L15" s="68">
        <f t="shared" si="2"/>
        <v>0</v>
      </c>
      <c r="M15" s="68">
        <f t="shared" si="0"/>
        <v>0</v>
      </c>
      <c r="N15" s="68">
        <f t="shared" si="1"/>
        <v>0</v>
      </c>
      <c r="O15" s="51"/>
      <c r="P15" s="51"/>
    </row>
    <row r="16" spans="1:16" ht="14.25">
      <c r="A16" s="64">
        <v>7</v>
      </c>
      <c r="B16" s="65" t="s">
        <v>48</v>
      </c>
      <c r="C16" s="66">
        <v>60</v>
      </c>
      <c r="D16" s="67" t="s">
        <v>3</v>
      </c>
      <c r="E16" s="45"/>
      <c r="F16" s="46"/>
      <c r="G16" s="47"/>
      <c r="H16" s="46"/>
      <c r="I16" s="48"/>
      <c r="J16" s="49"/>
      <c r="K16" s="50"/>
      <c r="L16" s="68">
        <f t="shared" si="2"/>
        <v>0</v>
      </c>
      <c r="M16" s="68">
        <f t="shared" si="0"/>
        <v>0</v>
      </c>
      <c r="N16" s="68">
        <f t="shared" si="1"/>
        <v>0</v>
      </c>
      <c r="O16" s="51"/>
      <c r="P16" s="51"/>
    </row>
    <row r="17" spans="1:16" ht="33.75" customHeight="1">
      <c r="A17" s="64">
        <v>8</v>
      </c>
      <c r="B17" s="65" t="s">
        <v>16</v>
      </c>
      <c r="C17" s="66">
        <v>100</v>
      </c>
      <c r="D17" s="67" t="s">
        <v>17</v>
      </c>
      <c r="E17" s="45"/>
      <c r="F17" s="46"/>
      <c r="G17" s="47"/>
      <c r="H17" s="46"/>
      <c r="I17" s="48"/>
      <c r="J17" s="52"/>
      <c r="K17" s="50"/>
      <c r="L17" s="68">
        <f t="shared" si="2"/>
        <v>0</v>
      </c>
      <c r="M17" s="68">
        <f t="shared" si="0"/>
        <v>0</v>
      </c>
      <c r="N17" s="68">
        <f t="shared" si="1"/>
        <v>0</v>
      </c>
      <c r="O17" s="51"/>
      <c r="P17" s="51"/>
    </row>
    <row r="18" spans="1:16" ht="35.25" customHeight="1">
      <c r="A18" s="64">
        <v>9</v>
      </c>
      <c r="B18" s="65" t="s">
        <v>18</v>
      </c>
      <c r="C18" s="66">
        <v>100</v>
      </c>
      <c r="D18" s="67" t="s">
        <v>17</v>
      </c>
      <c r="E18" s="45"/>
      <c r="F18" s="46"/>
      <c r="G18" s="47"/>
      <c r="H18" s="46"/>
      <c r="I18" s="48"/>
      <c r="J18" s="52"/>
      <c r="K18" s="50"/>
      <c r="L18" s="68">
        <f t="shared" si="2"/>
        <v>0</v>
      </c>
      <c r="M18" s="68">
        <f t="shared" si="0"/>
        <v>0</v>
      </c>
      <c r="N18" s="68">
        <f t="shared" si="1"/>
        <v>0</v>
      </c>
      <c r="O18" s="51"/>
      <c r="P18" s="51"/>
    </row>
    <row r="19" spans="1:16" ht="32.25" customHeight="1">
      <c r="A19" s="64">
        <v>10</v>
      </c>
      <c r="B19" s="65" t="s">
        <v>19</v>
      </c>
      <c r="C19" s="66">
        <v>100</v>
      </c>
      <c r="D19" s="67" t="s">
        <v>17</v>
      </c>
      <c r="E19" s="45"/>
      <c r="F19" s="46"/>
      <c r="G19" s="47"/>
      <c r="H19" s="46"/>
      <c r="I19" s="48"/>
      <c r="J19" s="52"/>
      <c r="K19" s="50"/>
      <c r="L19" s="68">
        <f t="shared" si="2"/>
        <v>0</v>
      </c>
      <c r="M19" s="68">
        <f t="shared" si="0"/>
        <v>0</v>
      </c>
      <c r="N19" s="68">
        <f t="shared" si="1"/>
        <v>0</v>
      </c>
      <c r="O19" s="51"/>
      <c r="P19" s="51"/>
    </row>
    <row r="20" spans="1:16" ht="14.25">
      <c r="A20" s="64">
        <v>11</v>
      </c>
      <c r="B20" s="65" t="s">
        <v>24</v>
      </c>
      <c r="C20" s="66">
        <v>30</v>
      </c>
      <c r="D20" s="67" t="s">
        <v>3</v>
      </c>
      <c r="E20" s="45"/>
      <c r="F20" s="46"/>
      <c r="G20" s="47"/>
      <c r="H20" s="46"/>
      <c r="I20" s="48"/>
      <c r="J20" s="49"/>
      <c r="K20" s="50"/>
      <c r="L20" s="68">
        <f t="shared" si="2"/>
        <v>0</v>
      </c>
      <c r="M20" s="68">
        <f t="shared" si="0"/>
        <v>0</v>
      </c>
      <c r="N20" s="68">
        <f t="shared" si="1"/>
        <v>0</v>
      </c>
      <c r="O20" s="51"/>
      <c r="P20" s="51"/>
    </row>
    <row r="21" spans="1:16" ht="14.25">
      <c r="A21" s="64">
        <v>12</v>
      </c>
      <c r="B21" s="65" t="s">
        <v>46</v>
      </c>
      <c r="C21" s="66">
        <v>15</v>
      </c>
      <c r="D21" s="67" t="s">
        <v>3</v>
      </c>
      <c r="E21" s="45"/>
      <c r="F21" s="46"/>
      <c r="G21" s="47"/>
      <c r="H21" s="46"/>
      <c r="I21" s="48"/>
      <c r="J21" s="49"/>
      <c r="K21" s="50"/>
      <c r="L21" s="68">
        <f t="shared" si="2"/>
        <v>0</v>
      </c>
      <c r="M21" s="68">
        <f t="shared" si="0"/>
        <v>0</v>
      </c>
      <c r="N21" s="68">
        <f t="shared" si="1"/>
        <v>0</v>
      </c>
      <c r="O21" s="51"/>
      <c r="P21" s="51"/>
    </row>
    <row r="22" spans="1:16" ht="14.25">
      <c r="A22" s="64">
        <v>13</v>
      </c>
      <c r="B22" s="65" t="s">
        <v>47</v>
      </c>
      <c r="C22" s="66">
        <v>35</v>
      </c>
      <c r="D22" s="67" t="s">
        <v>3</v>
      </c>
      <c r="E22" s="45"/>
      <c r="F22" s="46"/>
      <c r="G22" s="47"/>
      <c r="H22" s="46"/>
      <c r="I22" s="48"/>
      <c r="J22" s="49"/>
      <c r="K22" s="50"/>
      <c r="L22" s="68">
        <f t="shared" si="2"/>
        <v>0</v>
      </c>
      <c r="M22" s="68">
        <f t="shared" si="0"/>
        <v>0</v>
      </c>
      <c r="N22" s="68">
        <f t="shared" si="1"/>
        <v>0</v>
      </c>
      <c r="O22" s="51"/>
      <c r="P22" s="51"/>
    </row>
    <row r="23" spans="1:16" ht="14.25">
      <c r="A23" s="64">
        <v>14</v>
      </c>
      <c r="B23" s="65" t="s">
        <v>25</v>
      </c>
      <c r="C23" s="66">
        <v>30</v>
      </c>
      <c r="D23" s="67" t="s">
        <v>3</v>
      </c>
      <c r="E23" s="45"/>
      <c r="F23" s="46"/>
      <c r="G23" s="47"/>
      <c r="H23" s="46"/>
      <c r="I23" s="48"/>
      <c r="J23" s="49"/>
      <c r="K23" s="50"/>
      <c r="L23" s="68">
        <f t="shared" si="2"/>
        <v>0</v>
      </c>
      <c r="M23" s="68">
        <f t="shared" si="0"/>
        <v>0</v>
      </c>
      <c r="N23" s="68">
        <f t="shared" si="1"/>
        <v>0</v>
      </c>
      <c r="O23" s="51"/>
      <c r="P23" s="51"/>
    </row>
    <row r="24" spans="1:16" ht="14.25">
      <c r="A24" s="64">
        <v>15</v>
      </c>
      <c r="B24" s="65" t="s">
        <v>26</v>
      </c>
      <c r="C24" s="66">
        <v>20</v>
      </c>
      <c r="D24" s="67" t="s">
        <v>3</v>
      </c>
      <c r="E24" s="45"/>
      <c r="F24" s="46"/>
      <c r="G24" s="47"/>
      <c r="H24" s="46"/>
      <c r="I24" s="48"/>
      <c r="J24" s="49"/>
      <c r="K24" s="50"/>
      <c r="L24" s="68">
        <f t="shared" si="2"/>
        <v>0</v>
      </c>
      <c r="M24" s="68">
        <f t="shared" si="0"/>
        <v>0</v>
      </c>
      <c r="N24" s="68">
        <f t="shared" si="1"/>
        <v>0</v>
      </c>
      <c r="O24" s="51"/>
      <c r="P24" s="51"/>
    </row>
    <row r="25" spans="1:16" ht="14.25">
      <c r="A25" s="64">
        <v>16</v>
      </c>
      <c r="B25" s="65" t="s">
        <v>27</v>
      </c>
      <c r="C25" s="66">
        <v>30</v>
      </c>
      <c r="D25" s="67" t="s">
        <v>28</v>
      </c>
      <c r="E25" s="45"/>
      <c r="F25" s="46"/>
      <c r="G25" s="47"/>
      <c r="H25" s="46"/>
      <c r="I25" s="48"/>
      <c r="J25" s="49"/>
      <c r="K25" s="50"/>
      <c r="L25" s="68">
        <f t="shared" si="2"/>
        <v>0</v>
      </c>
      <c r="M25" s="68">
        <f t="shared" si="0"/>
        <v>0</v>
      </c>
      <c r="N25" s="68">
        <f t="shared" si="1"/>
        <v>0</v>
      </c>
      <c r="O25" s="51"/>
      <c r="P25" s="51"/>
    </row>
    <row r="26" spans="1:16" ht="14.25">
      <c r="A26" s="64">
        <v>17</v>
      </c>
      <c r="B26" s="65" t="s">
        <v>27</v>
      </c>
      <c r="C26" s="66">
        <v>30</v>
      </c>
      <c r="D26" s="67" t="s">
        <v>29</v>
      </c>
      <c r="E26" s="45"/>
      <c r="F26" s="46"/>
      <c r="G26" s="47"/>
      <c r="H26" s="46"/>
      <c r="I26" s="48"/>
      <c r="J26" s="49"/>
      <c r="K26" s="50"/>
      <c r="L26" s="68">
        <f t="shared" si="2"/>
        <v>0</v>
      </c>
      <c r="M26" s="68">
        <f t="shared" si="0"/>
        <v>0</v>
      </c>
      <c r="N26" s="68">
        <f t="shared" si="1"/>
        <v>0</v>
      </c>
      <c r="O26" s="51"/>
      <c r="P26" s="51"/>
    </row>
    <row r="27" spans="1:16" ht="27.75" customHeight="1">
      <c r="A27" s="64">
        <v>18</v>
      </c>
      <c r="B27" s="65" t="s">
        <v>31</v>
      </c>
      <c r="C27" s="66">
        <v>10</v>
      </c>
      <c r="D27" s="67" t="s">
        <v>17</v>
      </c>
      <c r="E27" s="45"/>
      <c r="F27" s="46"/>
      <c r="G27" s="47"/>
      <c r="H27" s="46"/>
      <c r="I27" s="48"/>
      <c r="J27" s="49" t="s">
        <v>32</v>
      </c>
      <c r="K27" s="50"/>
      <c r="L27" s="68">
        <f t="shared" si="2"/>
        <v>0</v>
      </c>
      <c r="M27" s="68">
        <f t="shared" si="0"/>
        <v>0</v>
      </c>
      <c r="N27" s="68">
        <f t="shared" si="1"/>
        <v>0</v>
      </c>
      <c r="O27" s="51"/>
      <c r="P27" s="51"/>
    </row>
    <row r="28" spans="1:16" ht="14.25">
      <c r="A28" s="64">
        <v>19</v>
      </c>
      <c r="B28" s="65" t="s">
        <v>33</v>
      </c>
      <c r="C28" s="66">
        <v>30</v>
      </c>
      <c r="D28" s="67" t="s">
        <v>3</v>
      </c>
      <c r="E28" s="45"/>
      <c r="F28" s="46"/>
      <c r="G28" s="47"/>
      <c r="H28" s="46"/>
      <c r="I28" s="48"/>
      <c r="J28" s="49"/>
      <c r="K28" s="50"/>
      <c r="L28" s="68">
        <f t="shared" si="2"/>
        <v>0</v>
      </c>
      <c r="M28" s="68">
        <f t="shared" si="0"/>
        <v>0</v>
      </c>
      <c r="N28" s="68">
        <f t="shared" si="1"/>
        <v>0</v>
      </c>
      <c r="O28" s="51"/>
      <c r="P28" s="51"/>
    </row>
    <row r="29" spans="1:16" ht="24">
      <c r="A29" s="64">
        <v>20</v>
      </c>
      <c r="B29" s="65" t="s">
        <v>34</v>
      </c>
      <c r="C29" s="66">
        <v>30</v>
      </c>
      <c r="D29" s="67" t="s">
        <v>14</v>
      </c>
      <c r="E29" s="45"/>
      <c r="F29" s="46"/>
      <c r="G29" s="47"/>
      <c r="H29" s="46"/>
      <c r="I29" s="48"/>
      <c r="J29" s="49"/>
      <c r="K29" s="50"/>
      <c r="L29" s="68">
        <f t="shared" si="2"/>
        <v>0</v>
      </c>
      <c r="M29" s="68">
        <f t="shared" si="0"/>
        <v>0</v>
      </c>
      <c r="N29" s="68">
        <f t="shared" si="1"/>
        <v>0</v>
      </c>
      <c r="O29" s="51"/>
      <c r="P29" s="51"/>
    </row>
    <row r="30" spans="1:16" ht="24">
      <c r="A30" s="64">
        <v>21</v>
      </c>
      <c r="B30" s="65" t="s">
        <v>35</v>
      </c>
      <c r="C30" s="66">
        <v>30</v>
      </c>
      <c r="D30" s="67" t="s">
        <v>14</v>
      </c>
      <c r="E30" s="45"/>
      <c r="F30" s="46"/>
      <c r="G30" s="47"/>
      <c r="H30" s="46"/>
      <c r="I30" s="48"/>
      <c r="J30" s="49"/>
      <c r="K30" s="50"/>
      <c r="L30" s="68">
        <f t="shared" si="2"/>
        <v>0</v>
      </c>
      <c r="M30" s="68">
        <f t="shared" si="0"/>
        <v>0</v>
      </c>
      <c r="N30" s="68">
        <f t="shared" si="1"/>
        <v>0</v>
      </c>
      <c r="O30" s="51"/>
      <c r="P30" s="51"/>
    </row>
    <row r="31" spans="1:16" ht="54" customHeight="1">
      <c r="A31" s="64">
        <v>22</v>
      </c>
      <c r="B31" s="71" t="s">
        <v>36</v>
      </c>
      <c r="C31" s="66">
        <v>30</v>
      </c>
      <c r="D31" s="67" t="s">
        <v>14</v>
      </c>
      <c r="E31" s="45"/>
      <c r="F31" s="46"/>
      <c r="G31" s="47"/>
      <c r="H31" s="46"/>
      <c r="I31" s="48"/>
      <c r="J31" s="49" t="s">
        <v>37</v>
      </c>
      <c r="K31" s="50"/>
      <c r="L31" s="68">
        <f t="shared" si="2"/>
        <v>0</v>
      </c>
      <c r="M31" s="68">
        <f t="shared" si="0"/>
        <v>0</v>
      </c>
      <c r="N31" s="68">
        <f t="shared" si="1"/>
        <v>0</v>
      </c>
      <c r="O31" s="51"/>
      <c r="P31" s="51"/>
    </row>
    <row r="32" spans="1:16" ht="46.5" customHeight="1">
      <c r="A32" s="64">
        <v>23</v>
      </c>
      <c r="B32" s="71" t="s">
        <v>38</v>
      </c>
      <c r="C32" s="72">
        <v>30</v>
      </c>
      <c r="D32" s="67" t="s">
        <v>14</v>
      </c>
      <c r="E32" s="45"/>
      <c r="F32" s="46"/>
      <c r="G32" s="47"/>
      <c r="H32" s="46"/>
      <c r="I32" s="48"/>
      <c r="J32" s="49" t="s">
        <v>39</v>
      </c>
      <c r="K32" s="50"/>
      <c r="L32" s="68">
        <f t="shared" si="2"/>
        <v>0</v>
      </c>
      <c r="M32" s="68">
        <f t="shared" si="0"/>
        <v>0</v>
      </c>
      <c r="N32" s="68">
        <f t="shared" si="1"/>
        <v>0</v>
      </c>
      <c r="O32" s="51"/>
      <c r="P32" s="51"/>
    </row>
    <row r="33" spans="1:16" ht="24">
      <c r="A33" s="64">
        <v>24</v>
      </c>
      <c r="B33" s="65" t="s">
        <v>40</v>
      </c>
      <c r="C33" s="73">
        <v>20</v>
      </c>
      <c r="D33" s="67" t="s">
        <v>14</v>
      </c>
      <c r="E33" s="45"/>
      <c r="F33" s="46"/>
      <c r="G33" s="47"/>
      <c r="H33" s="46"/>
      <c r="I33" s="48"/>
      <c r="J33" s="52"/>
      <c r="K33" s="50"/>
      <c r="L33" s="68">
        <f t="shared" si="2"/>
        <v>0</v>
      </c>
      <c r="M33" s="68">
        <f t="shared" si="0"/>
        <v>0</v>
      </c>
      <c r="N33" s="68">
        <f t="shared" si="1"/>
        <v>0</v>
      </c>
      <c r="O33" s="51"/>
      <c r="P33" s="51"/>
    </row>
    <row r="34" spans="1:16" ht="24">
      <c r="A34" s="64">
        <v>25</v>
      </c>
      <c r="B34" s="65" t="s">
        <v>41</v>
      </c>
      <c r="C34" s="73">
        <v>20</v>
      </c>
      <c r="D34" s="67" t="s">
        <v>14</v>
      </c>
      <c r="E34" s="45"/>
      <c r="F34" s="46"/>
      <c r="G34" s="47"/>
      <c r="H34" s="46"/>
      <c r="I34" s="48"/>
      <c r="J34" s="52"/>
      <c r="K34" s="50"/>
      <c r="L34" s="68">
        <f t="shared" si="2"/>
        <v>0</v>
      </c>
      <c r="M34" s="68">
        <f t="shared" si="0"/>
        <v>0</v>
      </c>
      <c r="N34" s="68">
        <f t="shared" si="1"/>
        <v>0</v>
      </c>
      <c r="O34" s="51"/>
      <c r="P34" s="51"/>
    </row>
    <row r="35" spans="1:16" ht="14.25">
      <c r="A35" s="64">
        <v>26</v>
      </c>
      <c r="B35" s="65" t="s">
        <v>42</v>
      </c>
      <c r="C35" s="66">
        <v>40</v>
      </c>
      <c r="D35" s="67" t="s">
        <v>3</v>
      </c>
      <c r="E35" s="45"/>
      <c r="F35" s="46"/>
      <c r="G35" s="47"/>
      <c r="H35" s="46"/>
      <c r="I35" s="48"/>
      <c r="J35" s="49"/>
      <c r="K35" s="50"/>
      <c r="L35" s="68">
        <f t="shared" si="2"/>
        <v>0</v>
      </c>
      <c r="M35" s="68">
        <f t="shared" si="0"/>
        <v>0</v>
      </c>
      <c r="N35" s="68">
        <f t="shared" si="1"/>
        <v>0</v>
      </c>
      <c r="O35" s="51"/>
      <c r="P35" s="51"/>
    </row>
    <row r="36" spans="1:16" ht="14.25">
      <c r="A36" s="64">
        <v>27</v>
      </c>
      <c r="B36" s="65" t="s">
        <v>43</v>
      </c>
      <c r="C36" s="66">
        <v>10</v>
      </c>
      <c r="D36" s="67" t="s">
        <v>14</v>
      </c>
      <c r="E36" s="45"/>
      <c r="F36" s="46"/>
      <c r="G36" s="47"/>
      <c r="H36" s="46"/>
      <c r="I36" s="48"/>
      <c r="J36" s="49"/>
      <c r="K36" s="50"/>
      <c r="L36" s="68">
        <f t="shared" si="2"/>
        <v>0</v>
      </c>
      <c r="M36" s="68">
        <f t="shared" si="0"/>
        <v>0</v>
      </c>
      <c r="N36" s="68">
        <f t="shared" si="1"/>
        <v>0</v>
      </c>
      <c r="O36" s="51"/>
      <c r="P36" s="51"/>
    </row>
    <row r="37" spans="1:16" ht="14.25">
      <c r="A37" s="64">
        <v>28</v>
      </c>
      <c r="B37" s="65" t="s">
        <v>44</v>
      </c>
      <c r="C37" s="66">
        <v>5</v>
      </c>
      <c r="D37" s="67" t="s">
        <v>14</v>
      </c>
      <c r="E37" s="45"/>
      <c r="F37" s="46"/>
      <c r="G37" s="47"/>
      <c r="H37" s="46"/>
      <c r="I37" s="48"/>
      <c r="J37" s="49"/>
      <c r="K37" s="50"/>
      <c r="L37" s="68">
        <f t="shared" si="2"/>
        <v>0</v>
      </c>
      <c r="M37" s="68">
        <f t="shared" si="0"/>
        <v>0</v>
      </c>
      <c r="N37" s="68">
        <f t="shared" si="1"/>
        <v>0</v>
      </c>
      <c r="O37" s="51"/>
      <c r="P37" s="51"/>
    </row>
    <row r="38" spans="1:16" ht="14.25">
      <c r="A38" s="64">
        <v>29</v>
      </c>
      <c r="B38" s="65" t="s">
        <v>45</v>
      </c>
      <c r="C38" s="66">
        <v>15</v>
      </c>
      <c r="D38" s="67" t="s">
        <v>14</v>
      </c>
      <c r="E38" s="45"/>
      <c r="F38" s="53"/>
      <c r="G38" s="53"/>
      <c r="H38" s="53"/>
      <c r="I38" s="53"/>
      <c r="J38" s="53"/>
      <c r="K38" s="50"/>
      <c r="L38" s="68">
        <f t="shared" si="2"/>
        <v>0</v>
      </c>
      <c r="M38" s="68">
        <f t="shared" si="0"/>
        <v>0</v>
      </c>
      <c r="N38" s="68">
        <f t="shared" si="1"/>
        <v>0</v>
      </c>
      <c r="O38" s="51"/>
      <c r="P38" s="51"/>
    </row>
    <row r="39" spans="1:16" ht="42" customHeight="1">
      <c r="A39" s="115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  <c r="M39" s="74">
        <f>SUM(M10:M38)</f>
        <v>0</v>
      </c>
      <c r="N39" s="74">
        <f>SUM(N10:N38)</f>
        <v>0</v>
      </c>
      <c r="O39" s="118"/>
      <c r="P39" s="119"/>
    </row>
    <row r="40" spans="1:14" ht="14.25" customHeight="1" thickBo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7"/>
    </row>
    <row r="41" spans="1:16" ht="14.25">
      <c r="A41" s="99"/>
      <c r="B41" s="106" t="s">
        <v>231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14.25">
      <c r="A42" s="100"/>
      <c r="B42" s="109" t="s">
        <v>232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/>
    </row>
    <row r="43" spans="1:16" ht="15" thickBot="1">
      <c r="A43" s="101"/>
      <c r="B43" s="112" t="s">
        <v>233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4" ht="14.25">
      <c r="A44" s="78"/>
      <c r="B44" s="79"/>
      <c r="C44" s="79"/>
      <c r="D44" s="79"/>
      <c r="E44" s="80"/>
      <c r="F44" s="80"/>
      <c r="G44" s="80"/>
      <c r="H44" s="80"/>
      <c r="I44" s="80"/>
      <c r="J44" s="80"/>
      <c r="K44" s="80"/>
      <c r="L44" s="81"/>
      <c r="M44" s="81"/>
      <c r="N44" s="81"/>
    </row>
    <row r="45" spans="1:16" ht="213.75" customHeight="1">
      <c r="A45" s="82"/>
      <c r="B45" s="102" t="s">
        <v>230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104"/>
      <c r="N45" s="104"/>
      <c r="O45" s="104"/>
      <c r="P45" s="105"/>
    </row>
    <row r="46" spans="1:14" ht="1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1"/>
      <c r="M46" s="81"/>
      <c r="N46" s="81"/>
    </row>
    <row r="47" spans="1:11" s="85" customFormat="1" ht="19.5" customHeight="1">
      <c r="A47" s="83"/>
      <c r="B47" s="84"/>
      <c r="C47" s="83"/>
      <c r="D47" s="83"/>
      <c r="E47" s="83"/>
      <c r="F47" s="83"/>
      <c r="G47" s="83"/>
      <c r="H47" s="83"/>
      <c r="I47" s="83"/>
      <c r="J47" s="83"/>
      <c r="K47" s="83"/>
    </row>
    <row r="48" spans="1:14" s="85" customFormat="1" ht="15" customHeight="1">
      <c r="A48" s="83"/>
      <c r="B48" s="84"/>
      <c r="C48" s="83"/>
      <c r="D48" s="83"/>
      <c r="E48" s="83"/>
      <c r="F48" s="83"/>
      <c r="G48" s="83"/>
      <c r="H48" s="83"/>
      <c r="I48" s="83"/>
      <c r="J48" s="83"/>
      <c r="K48" s="83"/>
      <c r="N48" s="86" t="s">
        <v>234</v>
      </c>
    </row>
    <row r="49" spans="1:14" s="85" customFormat="1" ht="15" customHeight="1">
      <c r="A49" s="83"/>
      <c r="B49" s="84"/>
      <c r="C49" s="83"/>
      <c r="D49" s="83"/>
      <c r="E49" s="83"/>
      <c r="F49" s="83"/>
      <c r="G49" s="83"/>
      <c r="H49" s="83"/>
      <c r="I49" s="83"/>
      <c r="J49" s="83"/>
      <c r="K49" s="83"/>
      <c r="N49" s="86"/>
    </row>
  </sheetData>
  <sheetProtection/>
  <mergeCells count="12">
    <mergeCell ref="A39:L39"/>
    <mergeCell ref="O39:P39"/>
    <mergeCell ref="A8:P8"/>
    <mergeCell ref="A1:P1"/>
    <mergeCell ref="A2:P3"/>
    <mergeCell ref="A4:P4"/>
    <mergeCell ref="A5:P5"/>
    <mergeCell ref="A6:P6"/>
    <mergeCell ref="B45:P45"/>
    <mergeCell ref="B41:P41"/>
    <mergeCell ref="B42:P42"/>
    <mergeCell ref="B43:P43"/>
  </mergeCells>
  <printOptions/>
  <pageMargins left="0.7" right="0.7" top="0.75" bottom="0.75" header="0.511805555555555" footer="0.511805555555555"/>
  <pageSetup fitToHeight="0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R25" sqref="R25"/>
    </sheetView>
  </sheetViews>
  <sheetFormatPr defaultColWidth="8.59765625" defaultRowHeight="14.25"/>
  <cols>
    <col min="1" max="1" width="4.59765625" style="0" customWidth="1"/>
    <col min="2" max="2" width="33.5" style="0" customWidth="1"/>
    <col min="3" max="4" width="8.59765625" style="0" customWidth="1"/>
    <col min="6" max="10" width="0" style="0" hidden="1" customWidth="1"/>
    <col min="13" max="13" width="14.09765625" style="0" customWidth="1"/>
    <col min="14" max="14" width="14.19921875" style="0" customWidth="1"/>
    <col min="15" max="15" width="11" style="0" customWidth="1"/>
    <col min="16" max="16" width="11.3984375" style="0" customWidth="1"/>
  </cols>
  <sheetData>
    <row r="1" spans="1:16" ht="14.25">
      <c r="A1" s="141" t="s">
        <v>221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43"/>
      <c r="O1" s="143"/>
      <c r="P1" s="144"/>
    </row>
    <row r="2" spans="1:16" ht="14.25">
      <c r="A2" s="145" t="s">
        <v>222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N2" s="147"/>
      <c r="O2" s="147"/>
      <c r="P2" s="147"/>
    </row>
    <row r="3" spans="1:16" ht="25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47"/>
    </row>
    <row r="4" spans="1:16" ht="14.25">
      <c r="A4" s="148" t="s">
        <v>223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9"/>
      <c r="N4" s="149"/>
      <c r="O4" s="149"/>
      <c r="P4" s="149"/>
    </row>
    <row r="5" spans="1:16" ht="33" customHeight="1">
      <c r="A5" s="150" t="s">
        <v>224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49"/>
      <c r="N5" s="149"/>
      <c r="O5" s="149"/>
      <c r="P5" s="149"/>
    </row>
    <row r="6" spans="1:16" ht="44.25" customHeight="1">
      <c r="A6" s="152" t="s">
        <v>225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153"/>
      <c r="O6" s="153"/>
      <c r="P6" s="153"/>
    </row>
    <row r="7" s="44" customFormat="1" ht="12">
      <c r="B7" s="44" t="s">
        <v>237</v>
      </c>
    </row>
    <row r="8" spans="1:16" s="10" customFormat="1" ht="34.5" customHeight="1">
      <c r="A8" s="154" t="s">
        <v>235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49"/>
      <c r="M8" s="149"/>
      <c r="N8" s="149"/>
      <c r="O8" s="149"/>
      <c r="P8" s="149"/>
    </row>
    <row r="9" spans="1:16" s="2" customFormat="1" ht="48">
      <c r="A9" s="8" t="s">
        <v>51</v>
      </c>
      <c r="B9" s="8" t="s">
        <v>52</v>
      </c>
      <c r="C9" s="8" t="s">
        <v>49</v>
      </c>
      <c r="D9" s="8" t="s">
        <v>50</v>
      </c>
      <c r="E9" s="9" t="s">
        <v>56</v>
      </c>
      <c r="F9" s="9"/>
      <c r="G9" s="9"/>
      <c r="H9" s="9"/>
      <c r="I9" s="9"/>
      <c r="J9" s="9"/>
      <c r="K9" s="9" t="s">
        <v>53</v>
      </c>
      <c r="L9" s="9" t="s">
        <v>227</v>
      </c>
      <c r="M9" s="9" t="s">
        <v>54</v>
      </c>
      <c r="N9" s="9" t="s">
        <v>55</v>
      </c>
      <c r="O9" s="9" t="s">
        <v>228</v>
      </c>
      <c r="P9" s="9" t="s">
        <v>229</v>
      </c>
    </row>
    <row r="10" spans="1:16" ht="14.25">
      <c r="A10" s="3">
        <v>1</v>
      </c>
      <c r="B10" s="7" t="s">
        <v>5</v>
      </c>
      <c r="C10" s="6">
        <v>15</v>
      </c>
      <c r="D10" s="4" t="s">
        <v>3</v>
      </c>
      <c r="E10" s="45"/>
      <c r="F10" s="46"/>
      <c r="G10" s="47"/>
      <c r="H10" s="46"/>
      <c r="I10" s="48"/>
      <c r="J10" s="49"/>
      <c r="K10" s="50"/>
      <c r="L10" s="30">
        <f aca="true" t="shared" si="0" ref="L10:L18">E10*(1+K10)</f>
        <v>0</v>
      </c>
      <c r="M10" s="30">
        <f aca="true" t="shared" si="1" ref="M10:M18">C10*E10</f>
        <v>0</v>
      </c>
      <c r="N10" s="30">
        <f aca="true" t="shared" si="2" ref="N10:N18">M10*(1+K10)</f>
        <v>0</v>
      </c>
      <c r="O10" s="51"/>
      <c r="P10" s="51"/>
    </row>
    <row r="11" spans="1:16" ht="30.75" customHeight="1">
      <c r="A11" s="3">
        <v>2</v>
      </c>
      <c r="B11" s="7" t="s">
        <v>6</v>
      </c>
      <c r="C11" s="6">
        <v>15</v>
      </c>
      <c r="D11" s="4" t="s">
        <v>3</v>
      </c>
      <c r="E11" s="45"/>
      <c r="F11" s="46"/>
      <c r="G11" s="47"/>
      <c r="H11" s="46"/>
      <c r="I11" s="48"/>
      <c r="J11" s="49" t="s">
        <v>7</v>
      </c>
      <c r="K11" s="50"/>
      <c r="L11" s="30">
        <f t="shared" si="0"/>
        <v>0</v>
      </c>
      <c r="M11" s="30">
        <f t="shared" si="1"/>
        <v>0</v>
      </c>
      <c r="N11" s="30">
        <f t="shared" si="2"/>
        <v>0</v>
      </c>
      <c r="O11" s="51"/>
      <c r="P11" s="51"/>
    </row>
    <row r="12" spans="1:16" ht="14.25">
      <c r="A12" s="3">
        <v>3</v>
      </c>
      <c r="B12" s="7" t="s">
        <v>8</v>
      </c>
      <c r="C12" s="6">
        <v>50</v>
      </c>
      <c r="D12" s="4" t="s">
        <v>3</v>
      </c>
      <c r="E12" s="45"/>
      <c r="F12" s="46"/>
      <c r="G12" s="47"/>
      <c r="H12" s="46"/>
      <c r="I12" s="48"/>
      <c r="J12" s="49"/>
      <c r="K12" s="50"/>
      <c r="L12" s="30">
        <f t="shared" si="0"/>
        <v>0</v>
      </c>
      <c r="M12" s="30">
        <f t="shared" si="1"/>
        <v>0</v>
      </c>
      <c r="N12" s="30">
        <f t="shared" si="2"/>
        <v>0</v>
      </c>
      <c r="O12" s="51"/>
      <c r="P12" s="51"/>
    </row>
    <row r="13" spans="1:16" ht="32.25" customHeight="1">
      <c r="A13" s="3">
        <v>4</v>
      </c>
      <c r="B13" s="7" t="s">
        <v>11</v>
      </c>
      <c r="C13" s="6">
        <v>30</v>
      </c>
      <c r="D13" s="4" t="s">
        <v>3</v>
      </c>
      <c r="E13" s="45"/>
      <c r="F13" s="46"/>
      <c r="G13" s="47"/>
      <c r="H13" s="46"/>
      <c r="I13" s="48"/>
      <c r="J13" s="49" t="s">
        <v>12</v>
      </c>
      <c r="K13" s="50"/>
      <c r="L13" s="30">
        <f t="shared" si="0"/>
        <v>0</v>
      </c>
      <c r="M13" s="30">
        <f t="shared" si="1"/>
        <v>0</v>
      </c>
      <c r="N13" s="30">
        <f t="shared" si="2"/>
        <v>0</v>
      </c>
      <c r="O13" s="51"/>
      <c r="P13" s="51"/>
    </row>
    <row r="14" spans="1:16" ht="14.25">
      <c r="A14" s="3">
        <v>5</v>
      </c>
      <c r="B14" s="7" t="s">
        <v>20</v>
      </c>
      <c r="C14" s="6">
        <v>120</v>
      </c>
      <c r="D14" s="4" t="s">
        <v>3</v>
      </c>
      <c r="E14" s="45"/>
      <c r="F14" s="46"/>
      <c r="G14" s="47"/>
      <c r="H14" s="46"/>
      <c r="I14" s="48"/>
      <c r="J14" s="89"/>
      <c r="K14" s="50"/>
      <c r="L14" s="30">
        <f t="shared" si="0"/>
        <v>0</v>
      </c>
      <c r="M14" s="30">
        <f t="shared" si="1"/>
        <v>0</v>
      </c>
      <c r="N14" s="30">
        <f t="shared" si="2"/>
        <v>0</v>
      </c>
      <c r="O14" s="51"/>
      <c r="P14" s="51"/>
    </row>
    <row r="15" spans="1:16" ht="14.25">
      <c r="A15" s="3">
        <v>6</v>
      </c>
      <c r="B15" s="7" t="s">
        <v>21</v>
      </c>
      <c r="C15" s="6">
        <v>25</v>
      </c>
      <c r="D15" s="4" t="s">
        <v>3</v>
      </c>
      <c r="E15" s="45"/>
      <c r="F15" s="46"/>
      <c r="G15" s="47"/>
      <c r="H15" s="46"/>
      <c r="I15" s="48"/>
      <c r="J15" s="89"/>
      <c r="K15" s="50"/>
      <c r="L15" s="30">
        <f t="shared" si="0"/>
        <v>0</v>
      </c>
      <c r="M15" s="30">
        <f t="shared" si="1"/>
        <v>0</v>
      </c>
      <c r="N15" s="30">
        <f t="shared" si="2"/>
        <v>0</v>
      </c>
      <c r="O15" s="51"/>
      <c r="P15" s="51"/>
    </row>
    <row r="16" spans="1:16" ht="14.25">
      <c r="A16" s="3">
        <v>7</v>
      </c>
      <c r="B16" s="7" t="s">
        <v>22</v>
      </c>
      <c r="C16" s="6">
        <v>6</v>
      </c>
      <c r="D16" s="4" t="s">
        <v>3</v>
      </c>
      <c r="E16" s="45"/>
      <c r="F16" s="46"/>
      <c r="G16" s="47"/>
      <c r="H16" s="46"/>
      <c r="I16" s="48"/>
      <c r="J16" s="89"/>
      <c r="K16" s="50"/>
      <c r="L16" s="30">
        <f t="shared" si="0"/>
        <v>0</v>
      </c>
      <c r="M16" s="30">
        <f t="shared" si="1"/>
        <v>0</v>
      </c>
      <c r="N16" s="30">
        <f t="shared" si="2"/>
        <v>0</v>
      </c>
      <c r="O16" s="51"/>
      <c r="P16" s="51"/>
    </row>
    <row r="17" spans="1:16" ht="14.25">
      <c r="A17" s="3">
        <v>8</v>
      </c>
      <c r="B17" s="7" t="s">
        <v>23</v>
      </c>
      <c r="C17" s="6">
        <v>50</v>
      </c>
      <c r="D17" s="4" t="s">
        <v>3</v>
      </c>
      <c r="E17" s="45"/>
      <c r="F17" s="46"/>
      <c r="G17" s="47"/>
      <c r="H17" s="46"/>
      <c r="I17" s="48"/>
      <c r="J17" s="90"/>
      <c r="K17" s="50"/>
      <c r="L17" s="30">
        <f t="shared" si="0"/>
        <v>0</v>
      </c>
      <c r="M17" s="30">
        <f t="shared" si="1"/>
        <v>0</v>
      </c>
      <c r="N17" s="30">
        <f t="shared" si="2"/>
        <v>0</v>
      </c>
      <c r="O17" s="51"/>
      <c r="P17" s="51"/>
    </row>
    <row r="18" spans="1:16" ht="14.25">
      <c r="A18" s="3">
        <v>9</v>
      </c>
      <c r="B18" s="7" t="s">
        <v>30</v>
      </c>
      <c r="C18" s="6">
        <v>3</v>
      </c>
      <c r="D18" s="4" t="s">
        <v>3</v>
      </c>
      <c r="E18" s="45"/>
      <c r="F18" s="46"/>
      <c r="G18" s="47"/>
      <c r="H18" s="46"/>
      <c r="I18" s="48"/>
      <c r="J18" s="49"/>
      <c r="K18" s="50"/>
      <c r="L18" s="30">
        <f t="shared" si="0"/>
        <v>0</v>
      </c>
      <c r="M18" s="30">
        <f t="shared" si="1"/>
        <v>0</v>
      </c>
      <c r="N18" s="30">
        <f t="shared" si="2"/>
        <v>0</v>
      </c>
      <c r="O18" s="51"/>
      <c r="P18" s="51"/>
    </row>
    <row r="19" spans="1:16" ht="42" customHeight="1">
      <c r="A19" s="156" t="s">
        <v>57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2">
        <f>SUM(M10:M18)</f>
        <v>0</v>
      </c>
      <c r="N19" s="12">
        <f>SUM(N10:N18)</f>
        <v>0</v>
      </c>
      <c r="O19" s="158"/>
      <c r="P19" s="159"/>
    </row>
    <row r="20" spans="1:14" ht="14.2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29"/>
    </row>
    <row r="21" spans="1:16" ht="14.25">
      <c r="A21" s="99"/>
      <c r="B21" s="106" t="s">
        <v>231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8"/>
    </row>
    <row r="22" spans="1:16" ht="14.25">
      <c r="A22" s="100"/>
      <c r="B22" s="109" t="s">
        <v>232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1"/>
    </row>
    <row r="23" spans="1:16" ht="15" thickBot="1">
      <c r="A23" s="101"/>
      <c r="B23" s="112" t="s">
        <v>233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</row>
    <row r="24" spans="1:14" ht="14.25">
      <c r="A24" s="37"/>
      <c r="B24" s="35"/>
      <c r="C24" s="35"/>
      <c r="D24" s="35"/>
      <c r="E24" s="38"/>
      <c r="F24" s="38"/>
      <c r="G24" s="38"/>
      <c r="H24" s="38"/>
      <c r="I24" s="38"/>
      <c r="J24" s="38"/>
      <c r="K24" s="38"/>
      <c r="L24" s="1"/>
      <c r="M24" s="1"/>
      <c r="N24" s="1"/>
    </row>
    <row r="25" spans="1:16" ht="213.75" customHeight="1">
      <c r="A25" s="36"/>
      <c r="B25" s="137" t="s">
        <v>230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9"/>
      <c r="N25" s="139"/>
      <c r="O25" s="139"/>
      <c r="P25" s="140"/>
    </row>
    <row r="26" spans="1:14" ht="1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1"/>
      <c r="M26" s="1"/>
      <c r="N26" s="1"/>
    </row>
    <row r="27" spans="1:11" s="39" customFormat="1" ht="19.5" customHeight="1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</row>
    <row r="28" spans="1:14" s="39" customFormat="1" ht="1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N28" s="42" t="s">
        <v>234</v>
      </c>
    </row>
  </sheetData>
  <sheetProtection/>
  <mergeCells count="12">
    <mergeCell ref="B22:P22"/>
    <mergeCell ref="B23:P23"/>
    <mergeCell ref="B25:P25"/>
    <mergeCell ref="A1:P1"/>
    <mergeCell ref="A2:P3"/>
    <mergeCell ref="A4:P4"/>
    <mergeCell ref="A5:P5"/>
    <mergeCell ref="A6:P6"/>
    <mergeCell ref="A8:P8"/>
    <mergeCell ref="A19:L19"/>
    <mergeCell ref="O19:P19"/>
    <mergeCell ref="B21:P21"/>
  </mergeCells>
  <printOptions/>
  <pageMargins left="0.7" right="0.7" top="0.75" bottom="0.75" header="0.511805555555555" footer="0.511805555555555"/>
  <pageSetup fitToHeight="0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PageLayoutView="0" workbookViewId="0" topLeftCell="A1">
      <selection activeCell="W21" sqref="W21"/>
    </sheetView>
  </sheetViews>
  <sheetFormatPr defaultColWidth="8.59765625" defaultRowHeight="14.25"/>
  <cols>
    <col min="1" max="1" width="4.59765625" style="0" customWidth="1"/>
    <col min="2" max="2" width="33.5" style="0" customWidth="1"/>
    <col min="3" max="4" width="8.59765625" style="0" customWidth="1"/>
    <col min="6" max="10" width="0" style="0" hidden="1" customWidth="1"/>
    <col min="13" max="13" width="14.09765625" style="0" customWidth="1"/>
    <col min="14" max="14" width="14.19921875" style="0" customWidth="1"/>
    <col min="15" max="15" width="11.3984375" style="0" customWidth="1"/>
    <col min="16" max="16" width="11.09765625" style="0" customWidth="1"/>
  </cols>
  <sheetData>
    <row r="1" spans="1:16" ht="14.25">
      <c r="A1" s="141" t="s">
        <v>221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43"/>
      <c r="O1" s="143"/>
      <c r="P1" s="144"/>
    </row>
    <row r="2" spans="1:16" ht="14.25">
      <c r="A2" s="145" t="s">
        <v>222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N2" s="147"/>
      <c r="O2" s="147"/>
      <c r="P2" s="147"/>
    </row>
    <row r="3" spans="1:16" ht="25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47"/>
    </row>
    <row r="4" spans="1:16" ht="14.25">
      <c r="A4" s="148" t="s">
        <v>223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9"/>
      <c r="N4" s="149"/>
      <c r="O4" s="149"/>
      <c r="P4" s="149"/>
    </row>
    <row r="5" spans="1:16" ht="33" customHeight="1">
      <c r="A5" s="150" t="s">
        <v>224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49"/>
      <c r="N5" s="149"/>
      <c r="O5" s="149"/>
      <c r="P5" s="149"/>
    </row>
    <row r="6" spans="1:16" ht="44.25" customHeight="1">
      <c r="A6" s="133" t="s">
        <v>225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135"/>
      <c r="O6" s="135"/>
      <c r="P6" s="136"/>
    </row>
    <row r="7" spans="1:16" ht="16.5" customHeight="1">
      <c r="A7" s="31"/>
      <c r="B7" s="43" t="s">
        <v>237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  <c r="O7" s="33"/>
      <c r="P7" s="34"/>
    </row>
    <row r="8" spans="1:16" s="10" customFormat="1" ht="34.5" customHeight="1">
      <c r="A8" s="154" t="s">
        <v>236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49"/>
      <c r="M8" s="149"/>
      <c r="N8" s="149"/>
      <c r="O8" s="149"/>
      <c r="P8" s="149"/>
    </row>
    <row r="9" spans="1:4" ht="15">
      <c r="A9" s="21"/>
      <c r="B9" s="16"/>
      <c r="C9" s="23"/>
      <c r="D9" s="1"/>
    </row>
    <row r="10" spans="1:16" s="2" customFormat="1" ht="48">
      <c r="A10" s="8" t="s">
        <v>51</v>
      </c>
      <c r="B10" s="8" t="s">
        <v>52</v>
      </c>
      <c r="C10" s="8" t="s">
        <v>49</v>
      </c>
      <c r="D10" s="8" t="s">
        <v>50</v>
      </c>
      <c r="E10" s="9" t="s">
        <v>56</v>
      </c>
      <c r="F10" s="9"/>
      <c r="G10" s="9"/>
      <c r="H10" s="9"/>
      <c r="I10" s="9"/>
      <c r="J10" s="9"/>
      <c r="K10" s="9" t="s">
        <v>53</v>
      </c>
      <c r="L10" s="9" t="s">
        <v>227</v>
      </c>
      <c r="M10" s="9" t="s">
        <v>54</v>
      </c>
      <c r="N10" s="9" t="s">
        <v>55</v>
      </c>
      <c r="O10" s="9" t="s">
        <v>228</v>
      </c>
      <c r="P10" s="9" t="s">
        <v>229</v>
      </c>
    </row>
    <row r="11" spans="1:16" ht="14.25">
      <c r="A11" s="22">
        <v>1</v>
      </c>
      <c r="B11" s="13" t="s">
        <v>58</v>
      </c>
      <c r="C11" s="15">
        <v>2000</v>
      </c>
      <c r="D11" s="14" t="s">
        <v>59</v>
      </c>
      <c r="E11" s="45"/>
      <c r="F11" s="91"/>
      <c r="G11" s="53"/>
      <c r="H11" s="91"/>
      <c r="I11" s="91"/>
      <c r="J11" s="53"/>
      <c r="K11" s="50"/>
      <c r="L11" s="11">
        <f aca="true" t="shared" si="0" ref="L11:L74">E11*(1+K11)</f>
        <v>0</v>
      </c>
      <c r="M11" s="11">
        <f>C11*E11</f>
        <v>0</v>
      </c>
      <c r="N11" s="11">
        <f>M11*(1+K11)</f>
        <v>0</v>
      </c>
      <c r="O11" s="51"/>
      <c r="P11" s="51"/>
    </row>
    <row r="12" spans="1:16" ht="14.25">
      <c r="A12" s="22">
        <v>2</v>
      </c>
      <c r="B12" s="13" t="s">
        <v>60</v>
      </c>
      <c r="C12" s="15">
        <v>250</v>
      </c>
      <c r="D12" s="14" t="s">
        <v>59</v>
      </c>
      <c r="E12" s="45"/>
      <c r="F12" s="91"/>
      <c r="G12" s="53"/>
      <c r="H12" s="91"/>
      <c r="I12" s="91"/>
      <c r="J12" s="53"/>
      <c r="K12" s="50"/>
      <c r="L12" s="11">
        <f t="shared" si="0"/>
        <v>0</v>
      </c>
      <c r="M12" s="11">
        <f aca="true" t="shared" si="1" ref="M12:M76">C12*E12</f>
        <v>0</v>
      </c>
      <c r="N12" s="11">
        <f aca="true" t="shared" si="2" ref="N12:N76">M12*(1+K12)</f>
        <v>0</v>
      </c>
      <c r="O12" s="51"/>
      <c r="P12" s="51"/>
    </row>
    <row r="13" spans="1:16" ht="14.25">
      <c r="A13" s="22">
        <v>3</v>
      </c>
      <c r="B13" s="13" t="s">
        <v>61</v>
      </c>
      <c r="C13" s="15">
        <v>400</v>
      </c>
      <c r="D13" s="14" t="s">
        <v>59</v>
      </c>
      <c r="E13" s="45"/>
      <c r="F13" s="91"/>
      <c r="G13" s="53"/>
      <c r="H13" s="91"/>
      <c r="I13" s="91"/>
      <c r="J13" s="53"/>
      <c r="K13" s="50"/>
      <c r="L13" s="11">
        <f t="shared" si="0"/>
        <v>0</v>
      </c>
      <c r="M13" s="11">
        <f t="shared" si="1"/>
        <v>0</v>
      </c>
      <c r="N13" s="11">
        <f t="shared" si="2"/>
        <v>0</v>
      </c>
      <c r="O13" s="51"/>
      <c r="P13" s="51"/>
    </row>
    <row r="14" spans="1:16" ht="14.25">
      <c r="A14" s="22">
        <v>4</v>
      </c>
      <c r="B14" s="13" t="s">
        <v>62</v>
      </c>
      <c r="C14" s="15">
        <v>350</v>
      </c>
      <c r="D14" s="14" t="s">
        <v>59</v>
      </c>
      <c r="E14" s="45"/>
      <c r="F14" s="91"/>
      <c r="G14" s="53"/>
      <c r="H14" s="91"/>
      <c r="I14" s="91"/>
      <c r="J14" s="53"/>
      <c r="K14" s="50"/>
      <c r="L14" s="11">
        <f t="shared" si="0"/>
        <v>0</v>
      </c>
      <c r="M14" s="11">
        <f t="shared" si="1"/>
        <v>0</v>
      </c>
      <c r="N14" s="11">
        <f t="shared" si="2"/>
        <v>0</v>
      </c>
      <c r="O14" s="51"/>
      <c r="P14" s="51"/>
    </row>
    <row r="15" spans="1:16" ht="14.25">
      <c r="A15" s="22">
        <v>5</v>
      </c>
      <c r="B15" s="13" t="s">
        <v>63</v>
      </c>
      <c r="C15" s="15">
        <v>60</v>
      </c>
      <c r="D15" s="14" t="s">
        <v>59</v>
      </c>
      <c r="E15" s="45"/>
      <c r="F15" s="91"/>
      <c r="G15" s="53"/>
      <c r="H15" s="91"/>
      <c r="I15" s="91"/>
      <c r="J15" s="53" t="s">
        <v>7</v>
      </c>
      <c r="K15" s="50"/>
      <c r="L15" s="11">
        <f t="shared" si="0"/>
        <v>0</v>
      </c>
      <c r="M15" s="11">
        <f t="shared" si="1"/>
        <v>0</v>
      </c>
      <c r="N15" s="11">
        <f t="shared" si="2"/>
        <v>0</v>
      </c>
      <c r="O15" s="51"/>
      <c r="P15" s="51"/>
    </row>
    <row r="16" spans="1:16" ht="14.25">
      <c r="A16" s="22">
        <v>6</v>
      </c>
      <c r="B16" s="13" t="s">
        <v>64</v>
      </c>
      <c r="C16" s="15">
        <v>50</v>
      </c>
      <c r="D16" s="14" t="s">
        <v>59</v>
      </c>
      <c r="E16" s="45"/>
      <c r="F16" s="91"/>
      <c r="G16" s="53"/>
      <c r="H16" s="91"/>
      <c r="I16" s="91"/>
      <c r="J16" s="53"/>
      <c r="K16" s="50"/>
      <c r="L16" s="11">
        <f t="shared" si="0"/>
        <v>0</v>
      </c>
      <c r="M16" s="11">
        <f t="shared" si="1"/>
        <v>0</v>
      </c>
      <c r="N16" s="11">
        <f t="shared" si="2"/>
        <v>0</v>
      </c>
      <c r="O16" s="51"/>
      <c r="P16" s="51"/>
    </row>
    <row r="17" spans="1:16" ht="14.25">
      <c r="A17" s="22">
        <v>7</v>
      </c>
      <c r="B17" s="13" t="s">
        <v>65</v>
      </c>
      <c r="C17" s="15">
        <v>50</v>
      </c>
      <c r="D17" s="14" t="s">
        <v>59</v>
      </c>
      <c r="E17" s="45"/>
      <c r="F17" s="91"/>
      <c r="G17" s="53"/>
      <c r="H17" s="91"/>
      <c r="I17" s="91"/>
      <c r="J17" s="53" t="s">
        <v>10</v>
      </c>
      <c r="K17" s="50"/>
      <c r="L17" s="11">
        <f t="shared" si="0"/>
        <v>0</v>
      </c>
      <c r="M17" s="11">
        <f t="shared" si="1"/>
        <v>0</v>
      </c>
      <c r="N17" s="11">
        <f t="shared" si="2"/>
        <v>0</v>
      </c>
      <c r="O17" s="51"/>
      <c r="P17" s="51"/>
    </row>
    <row r="18" spans="1:16" ht="14.25">
      <c r="A18" s="22">
        <v>8</v>
      </c>
      <c r="B18" s="13" t="s">
        <v>66</v>
      </c>
      <c r="C18" s="15">
        <v>10</v>
      </c>
      <c r="D18" s="14" t="s">
        <v>59</v>
      </c>
      <c r="E18" s="45"/>
      <c r="F18" s="91"/>
      <c r="G18" s="53"/>
      <c r="H18" s="91"/>
      <c r="I18" s="91"/>
      <c r="J18" s="53" t="s">
        <v>12</v>
      </c>
      <c r="K18" s="50"/>
      <c r="L18" s="11">
        <f t="shared" si="0"/>
        <v>0</v>
      </c>
      <c r="M18" s="11">
        <f t="shared" si="1"/>
        <v>0</v>
      </c>
      <c r="N18" s="11">
        <f t="shared" si="2"/>
        <v>0</v>
      </c>
      <c r="O18" s="51"/>
      <c r="P18" s="51"/>
    </row>
    <row r="19" spans="1:16" ht="14.25">
      <c r="A19" s="22">
        <v>9</v>
      </c>
      <c r="B19" s="13" t="s">
        <v>67</v>
      </c>
      <c r="C19" s="15">
        <v>10</v>
      </c>
      <c r="D19" s="14" t="s">
        <v>59</v>
      </c>
      <c r="E19" s="45"/>
      <c r="F19" s="91"/>
      <c r="G19" s="53"/>
      <c r="H19" s="91"/>
      <c r="I19" s="91"/>
      <c r="J19" s="53"/>
      <c r="K19" s="50"/>
      <c r="L19" s="11">
        <f t="shared" si="0"/>
        <v>0</v>
      </c>
      <c r="M19" s="11">
        <f t="shared" si="1"/>
        <v>0</v>
      </c>
      <c r="N19" s="11">
        <f t="shared" si="2"/>
        <v>0</v>
      </c>
      <c r="O19" s="51"/>
      <c r="P19" s="51"/>
    </row>
    <row r="20" spans="1:16" ht="14.25">
      <c r="A20" s="22">
        <v>10</v>
      </c>
      <c r="B20" s="13" t="s">
        <v>68</v>
      </c>
      <c r="C20" s="15">
        <v>20</v>
      </c>
      <c r="D20" s="14" t="s">
        <v>17</v>
      </c>
      <c r="E20" s="45"/>
      <c r="F20" s="91"/>
      <c r="G20" s="53"/>
      <c r="H20" s="91"/>
      <c r="I20" s="91"/>
      <c r="J20" s="53"/>
      <c r="K20" s="50"/>
      <c r="L20" s="11">
        <f t="shared" si="0"/>
        <v>0</v>
      </c>
      <c r="M20" s="11">
        <f t="shared" si="1"/>
        <v>0</v>
      </c>
      <c r="N20" s="11">
        <f t="shared" si="2"/>
        <v>0</v>
      </c>
      <c r="O20" s="51"/>
      <c r="P20" s="51"/>
    </row>
    <row r="21" spans="1:16" ht="14.25">
      <c r="A21" s="22">
        <v>11</v>
      </c>
      <c r="B21" s="7" t="s">
        <v>69</v>
      </c>
      <c r="C21" s="15">
        <v>10</v>
      </c>
      <c r="D21" s="14" t="s">
        <v>17</v>
      </c>
      <c r="E21" s="45"/>
      <c r="F21" s="91"/>
      <c r="G21" s="53"/>
      <c r="H21" s="91"/>
      <c r="I21" s="91"/>
      <c r="J21" s="53"/>
      <c r="K21" s="50"/>
      <c r="L21" s="11">
        <f t="shared" si="0"/>
        <v>0</v>
      </c>
      <c r="M21" s="11">
        <f t="shared" si="1"/>
        <v>0</v>
      </c>
      <c r="N21" s="11">
        <f t="shared" si="2"/>
        <v>0</v>
      </c>
      <c r="O21" s="51"/>
      <c r="P21" s="51"/>
    </row>
    <row r="22" spans="1:16" ht="24">
      <c r="A22" s="22">
        <v>12</v>
      </c>
      <c r="B22" s="7" t="s">
        <v>70</v>
      </c>
      <c r="C22" s="15">
        <v>400</v>
      </c>
      <c r="D22" s="14" t="s">
        <v>59</v>
      </c>
      <c r="E22" s="45"/>
      <c r="F22" s="91"/>
      <c r="G22" s="53"/>
      <c r="H22" s="91"/>
      <c r="I22" s="91"/>
      <c r="J22" s="53"/>
      <c r="K22" s="50"/>
      <c r="L22" s="11">
        <f t="shared" si="0"/>
        <v>0</v>
      </c>
      <c r="M22" s="11">
        <f t="shared" si="1"/>
        <v>0</v>
      </c>
      <c r="N22" s="11">
        <f t="shared" si="2"/>
        <v>0</v>
      </c>
      <c r="O22" s="51"/>
      <c r="P22" s="51"/>
    </row>
    <row r="23" spans="1:16" ht="24">
      <c r="A23" s="22">
        <v>13</v>
      </c>
      <c r="B23" s="13" t="s">
        <v>71</v>
      </c>
      <c r="C23" s="15">
        <v>65</v>
      </c>
      <c r="D23" s="14" t="s">
        <v>17</v>
      </c>
      <c r="E23" s="45"/>
      <c r="F23" s="91"/>
      <c r="G23" s="53"/>
      <c r="H23" s="91"/>
      <c r="I23" s="91"/>
      <c r="J23" s="53"/>
      <c r="K23" s="50"/>
      <c r="L23" s="11">
        <f t="shared" si="0"/>
        <v>0</v>
      </c>
      <c r="M23" s="11">
        <f t="shared" si="1"/>
        <v>0</v>
      </c>
      <c r="N23" s="11">
        <f t="shared" si="2"/>
        <v>0</v>
      </c>
      <c r="O23" s="51"/>
      <c r="P23" s="51"/>
    </row>
    <row r="24" spans="1:16" ht="14.25">
      <c r="A24" s="22">
        <v>14</v>
      </c>
      <c r="B24" s="13" t="s">
        <v>72</v>
      </c>
      <c r="C24" s="15">
        <v>150</v>
      </c>
      <c r="D24" s="14" t="s">
        <v>59</v>
      </c>
      <c r="E24" s="45"/>
      <c r="F24" s="91"/>
      <c r="G24" s="53"/>
      <c r="H24" s="91"/>
      <c r="I24" s="91"/>
      <c r="J24" s="53"/>
      <c r="K24" s="50"/>
      <c r="L24" s="11">
        <f t="shared" si="0"/>
        <v>0</v>
      </c>
      <c r="M24" s="11">
        <f t="shared" si="1"/>
        <v>0</v>
      </c>
      <c r="N24" s="11">
        <f t="shared" si="2"/>
        <v>0</v>
      </c>
      <c r="O24" s="51"/>
      <c r="P24" s="51"/>
    </row>
    <row r="25" spans="1:16" ht="24">
      <c r="A25" s="22">
        <v>15</v>
      </c>
      <c r="B25" s="13" t="s">
        <v>73</v>
      </c>
      <c r="C25" s="15">
        <v>5</v>
      </c>
      <c r="D25" s="14" t="s">
        <v>59</v>
      </c>
      <c r="E25" s="45"/>
      <c r="F25" s="91"/>
      <c r="G25" s="53"/>
      <c r="H25" s="91"/>
      <c r="I25" s="91"/>
      <c r="J25" s="53"/>
      <c r="K25" s="50"/>
      <c r="L25" s="11">
        <f t="shared" si="0"/>
        <v>0</v>
      </c>
      <c r="M25" s="11">
        <f t="shared" si="1"/>
        <v>0</v>
      </c>
      <c r="N25" s="11">
        <f t="shared" si="2"/>
        <v>0</v>
      </c>
      <c r="O25" s="51"/>
      <c r="P25" s="51"/>
    </row>
    <row r="26" spans="1:16" ht="24">
      <c r="A26" s="22">
        <v>16</v>
      </c>
      <c r="B26" s="13" t="s">
        <v>74</v>
      </c>
      <c r="C26" s="15">
        <v>5</v>
      </c>
      <c r="D26" s="14" t="s">
        <v>59</v>
      </c>
      <c r="E26" s="45"/>
      <c r="F26" s="91"/>
      <c r="G26" s="53"/>
      <c r="H26" s="91"/>
      <c r="I26" s="91"/>
      <c r="J26" s="53"/>
      <c r="K26" s="50"/>
      <c r="L26" s="11">
        <f t="shared" si="0"/>
        <v>0</v>
      </c>
      <c r="M26" s="11">
        <f t="shared" si="1"/>
        <v>0</v>
      </c>
      <c r="N26" s="11">
        <f t="shared" si="2"/>
        <v>0</v>
      </c>
      <c r="O26" s="51"/>
      <c r="P26" s="51"/>
    </row>
    <row r="27" spans="1:16" ht="14.25">
      <c r="A27" s="22">
        <v>17</v>
      </c>
      <c r="B27" s="13" t="s">
        <v>75</v>
      </c>
      <c r="C27" s="15">
        <v>3</v>
      </c>
      <c r="D27" s="14" t="s">
        <v>59</v>
      </c>
      <c r="E27" s="45"/>
      <c r="F27" s="91"/>
      <c r="G27" s="53"/>
      <c r="H27" s="91"/>
      <c r="I27" s="91"/>
      <c r="J27" s="53"/>
      <c r="K27" s="50"/>
      <c r="L27" s="11">
        <f t="shared" si="0"/>
        <v>0</v>
      </c>
      <c r="M27" s="11">
        <f t="shared" si="1"/>
        <v>0</v>
      </c>
      <c r="N27" s="11">
        <f t="shared" si="2"/>
        <v>0</v>
      </c>
      <c r="O27" s="51"/>
      <c r="P27" s="51"/>
    </row>
    <row r="28" spans="1:16" ht="14.25">
      <c r="A28" s="22">
        <v>18</v>
      </c>
      <c r="B28" s="13" t="s">
        <v>76</v>
      </c>
      <c r="C28" s="15">
        <v>50</v>
      </c>
      <c r="D28" s="14" t="s">
        <v>17</v>
      </c>
      <c r="E28" s="45"/>
      <c r="F28" s="91"/>
      <c r="G28" s="53"/>
      <c r="H28" s="91"/>
      <c r="I28" s="91"/>
      <c r="J28" s="53"/>
      <c r="K28" s="50"/>
      <c r="L28" s="11">
        <f t="shared" si="0"/>
        <v>0</v>
      </c>
      <c r="M28" s="11">
        <f t="shared" si="1"/>
        <v>0</v>
      </c>
      <c r="N28" s="11">
        <f t="shared" si="2"/>
        <v>0</v>
      </c>
      <c r="O28" s="51"/>
      <c r="P28" s="51"/>
    </row>
    <row r="29" spans="1:16" ht="14.25">
      <c r="A29" s="22">
        <v>19</v>
      </c>
      <c r="B29" s="13" t="s">
        <v>77</v>
      </c>
      <c r="C29" s="15">
        <v>50</v>
      </c>
      <c r="D29" s="14" t="s">
        <v>17</v>
      </c>
      <c r="E29" s="45"/>
      <c r="F29" s="91"/>
      <c r="G29" s="53"/>
      <c r="H29" s="91"/>
      <c r="I29" s="91"/>
      <c r="J29" s="53"/>
      <c r="K29" s="50"/>
      <c r="L29" s="11">
        <f t="shared" si="0"/>
        <v>0</v>
      </c>
      <c r="M29" s="11">
        <f t="shared" si="1"/>
        <v>0</v>
      </c>
      <c r="N29" s="11">
        <f t="shared" si="2"/>
        <v>0</v>
      </c>
      <c r="O29" s="51"/>
      <c r="P29" s="51"/>
    </row>
    <row r="30" spans="1:16" ht="14.25">
      <c r="A30" s="22">
        <v>20</v>
      </c>
      <c r="B30" s="13" t="s">
        <v>78</v>
      </c>
      <c r="C30" s="15">
        <v>50</v>
      </c>
      <c r="D30" s="14" t="s">
        <v>17</v>
      </c>
      <c r="E30" s="45"/>
      <c r="F30" s="91"/>
      <c r="G30" s="53"/>
      <c r="H30" s="91"/>
      <c r="I30" s="91"/>
      <c r="J30" s="53"/>
      <c r="K30" s="50"/>
      <c r="L30" s="11">
        <f t="shared" si="0"/>
        <v>0</v>
      </c>
      <c r="M30" s="11">
        <f t="shared" si="1"/>
        <v>0</v>
      </c>
      <c r="N30" s="11">
        <f t="shared" si="2"/>
        <v>0</v>
      </c>
      <c r="O30" s="51"/>
      <c r="P30" s="51"/>
    </row>
    <row r="31" spans="1:16" ht="14.25">
      <c r="A31" s="22">
        <v>21</v>
      </c>
      <c r="B31" s="13" t="s">
        <v>79</v>
      </c>
      <c r="C31" s="15">
        <v>30</v>
      </c>
      <c r="D31" s="14" t="s">
        <v>17</v>
      </c>
      <c r="E31" s="45"/>
      <c r="F31" s="91"/>
      <c r="G31" s="53"/>
      <c r="H31" s="91"/>
      <c r="I31" s="91"/>
      <c r="J31" s="53"/>
      <c r="K31" s="50"/>
      <c r="L31" s="11">
        <f t="shared" si="0"/>
        <v>0</v>
      </c>
      <c r="M31" s="11">
        <f t="shared" si="1"/>
        <v>0</v>
      </c>
      <c r="N31" s="11">
        <f t="shared" si="2"/>
        <v>0</v>
      </c>
      <c r="O31" s="51"/>
      <c r="P31" s="51"/>
    </row>
    <row r="32" spans="1:16" ht="14.25">
      <c r="A32" s="22">
        <v>22</v>
      </c>
      <c r="B32" s="13" t="s">
        <v>80</v>
      </c>
      <c r="C32" s="15">
        <v>60</v>
      </c>
      <c r="D32" s="14" t="s">
        <v>17</v>
      </c>
      <c r="E32" s="45"/>
      <c r="F32" s="91"/>
      <c r="G32" s="53"/>
      <c r="H32" s="91"/>
      <c r="I32" s="91"/>
      <c r="J32" s="53"/>
      <c r="K32" s="50"/>
      <c r="L32" s="11">
        <f t="shared" si="0"/>
        <v>0</v>
      </c>
      <c r="M32" s="11">
        <f t="shared" si="1"/>
        <v>0</v>
      </c>
      <c r="N32" s="11">
        <f t="shared" si="2"/>
        <v>0</v>
      </c>
      <c r="O32" s="51"/>
      <c r="P32" s="51"/>
    </row>
    <row r="33" spans="1:16" ht="14.25">
      <c r="A33" s="22">
        <v>23</v>
      </c>
      <c r="B33" s="13" t="s">
        <v>81</v>
      </c>
      <c r="C33" s="15">
        <v>30</v>
      </c>
      <c r="D33" s="14" t="s">
        <v>17</v>
      </c>
      <c r="E33" s="45"/>
      <c r="F33" s="91"/>
      <c r="G33" s="53"/>
      <c r="H33" s="91"/>
      <c r="I33" s="91"/>
      <c r="J33" s="53"/>
      <c r="K33" s="50"/>
      <c r="L33" s="11">
        <f t="shared" si="0"/>
        <v>0</v>
      </c>
      <c r="M33" s="11">
        <f t="shared" si="1"/>
        <v>0</v>
      </c>
      <c r="N33" s="11">
        <f t="shared" si="2"/>
        <v>0</v>
      </c>
      <c r="O33" s="51"/>
      <c r="P33" s="51"/>
    </row>
    <row r="34" spans="1:16" ht="14.25">
      <c r="A34" s="22">
        <v>24</v>
      </c>
      <c r="B34" s="13" t="s">
        <v>82</v>
      </c>
      <c r="C34" s="15">
        <v>10</v>
      </c>
      <c r="D34" s="14" t="s">
        <v>17</v>
      </c>
      <c r="E34" s="45"/>
      <c r="F34" s="91"/>
      <c r="G34" s="53"/>
      <c r="H34" s="91"/>
      <c r="I34" s="91"/>
      <c r="J34" s="53"/>
      <c r="K34" s="50"/>
      <c r="L34" s="11">
        <f t="shared" si="0"/>
        <v>0</v>
      </c>
      <c r="M34" s="11">
        <f t="shared" si="1"/>
        <v>0</v>
      </c>
      <c r="N34" s="11">
        <f t="shared" si="2"/>
        <v>0</v>
      </c>
      <c r="O34" s="51"/>
      <c r="P34" s="51"/>
    </row>
    <row r="35" spans="1:16" ht="14.25">
      <c r="A35" s="22">
        <v>25</v>
      </c>
      <c r="B35" s="13" t="s">
        <v>83</v>
      </c>
      <c r="C35" s="15">
        <v>30</v>
      </c>
      <c r="D35" s="14" t="s">
        <v>17</v>
      </c>
      <c r="E35" s="45"/>
      <c r="F35" s="91"/>
      <c r="G35" s="53"/>
      <c r="H35" s="91"/>
      <c r="I35" s="91"/>
      <c r="J35" s="53"/>
      <c r="K35" s="50"/>
      <c r="L35" s="11">
        <f t="shared" si="0"/>
        <v>0</v>
      </c>
      <c r="M35" s="11">
        <f t="shared" si="1"/>
        <v>0</v>
      </c>
      <c r="N35" s="11">
        <f t="shared" si="2"/>
        <v>0</v>
      </c>
      <c r="O35" s="51"/>
      <c r="P35" s="51"/>
    </row>
    <row r="36" spans="1:16" ht="14.25">
      <c r="A36" s="22">
        <v>26</v>
      </c>
      <c r="B36" s="13" t="s">
        <v>84</v>
      </c>
      <c r="C36" s="15">
        <v>20</v>
      </c>
      <c r="D36" s="14" t="s">
        <v>17</v>
      </c>
      <c r="E36" s="45"/>
      <c r="F36" s="91"/>
      <c r="G36" s="53"/>
      <c r="H36" s="91"/>
      <c r="I36" s="91"/>
      <c r="J36" s="53"/>
      <c r="K36" s="50"/>
      <c r="L36" s="11">
        <f t="shared" si="0"/>
        <v>0</v>
      </c>
      <c r="M36" s="11">
        <f t="shared" si="1"/>
        <v>0</v>
      </c>
      <c r="N36" s="11">
        <f t="shared" si="2"/>
        <v>0</v>
      </c>
      <c r="O36" s="51"/>
      <c r="P36" s="51"/>
    </row>
    <row r="37" spans="1:16" ht="14.25">
      <c r="A37" s="22">
        <v>27</v>
      </c>
      <c r="B37" s="13" t="s">
        <v>85</v>
      </c>
      <c r="C37" s="15">
        <v>30</v>
      </c>
      <c r="D37" s="14" t="s">
        <v>17</v>
      </c>
      <c r="E37" s="45"/>
      <c r="F37" s="91"/>
      <c r="G37" s="53"/>
      <c r="H37" s="91"/>
      <c r="I37" s="91"/>
      <c r="J37" s="53" t="s">
        <v>32</v>
      </c>
      <c r="K37" s="50"/>
      <c r="L37" s="11">
        <f t="shared" si="0"/>
        <v>0</v>
      </c>
      <c r="M37" s="11">
        <f t="shared" si="1"/>
        <v>0</v>
      </c>
      <c r="N37" s="11">
        <f t="shared" si="2"/>
        <v>0</v>
      </c>
      <c r="O37" s="51"/>
      <c r="P37" s="51"/>
    </row>
    <row r="38" spans="1:16" ht="14.25">
      <c r="A38" s="22">
        <v>28</v>
      </c>
      <c r="B38" s="13" t="s">
        <v>207</v>
      </c>
      <c r="C38" s="15">
        <v>20</v>
      </c>
      <c r="D38" s="14" t="s">
        <v>59</v>
      </c>
      <c r="E38" s="45"/>
      <c r="F38" s="91"/>
      <c r="G38" s="53"/>
      <c r="H38" s="91"/>
      <c r="I38" s="91"/>
      <c r="J38" s="53" t="s">
        <v>32</v>
      </c>
      <c r="K38" s="50"/>
      <c r="L38" s="11">
        <f t="shared" si="0"/>
        <v>0</v>
      </c>
      <c r="M38" s="11">
        <f t="shared" si="1"/>
        <v>0</v>
      </c>
      <c r="N38" s="11">
        <f t="shared" si="2"/>
        <v>0</v>
      </c>
      <c r="O38" s="51"/>
      <c r="P38" s="51"/>
    </row>
    <row r="39" spans="1:16" ht="24">
      <c r="A39" s="22">
        <v>29</v>
      </c>
      <c r="B39" s="13" t="s">
        <v>86</v>
      </c>
      <c r="C39" s="15">
        <v>100</v>
      </c>
      <c r="D39" s="14" t="s">
        <v>59</v>
      </c>
      <c r="E39" s="45"/>
      <c r="F39" s="91"/>
      <c r="G39" s="53"/>
      <c r="H39" s="91"/>
      <c r="I39" s="91"/>
      <c r="J39" s="53"/>
      <c r="K39" s="50"/>
      <c r="L39" s="11">
        <f t="shared" si="0"/>
        <v>0</v>
      </c>
      <c r="M39" s="11">
        <f t="shared" si="1"/>
        <v>0</v>
      </c>
      <c r="N39" s="11">
        <f t="shared" si="2"/>
        <v>0</v>
      </c>
      <c r="O39" s="51"/>
      <c r="P39" s="51"/>
    </row>
    <row r="40" spans="1:16" ht="14.25">
      <c r="A40" s="22">
        <v>30</v>
      </c>
      <c r="B40" s="13" t="s">
        <v>87</v>
      </c>
      <c r="C40" s="15">
        <v>10</v>
      </c>
      <c r="D40" s="14" t="s">
        <v>17</v>
      </c>
      <c r="E40" s="45"/>
      <c r="F40" s="91"/>
      <c r="G40" s="53"/>
      <c r="H40" s="91"/>
      <c r="I40" s="91"/>
      <c r="J40" s="53"/>
      <c r="K40" s="50"/>
      <c r="L40" s="11">
        <f t="shared" si="0"/>
        <v>0</v>
      </c>
      <c r="M40" s="11">
        <f t="shared" si="1"/>
        <v>0</v>
      </c>
      <c r="N40" s="11">
        <f t="shared" si="2"/>
        <v>0</v>
      </c>
      <c r="O40" s="51"/>
      <c r="P40" s="51"/>
    </row>
    <row r="41" spans="1:16" ht="14.25">
      <c r="A41" s="22">
        <v>31</v>
      </c>
      <c r="B41" s="13" t="s">
        <v>88</v>
      </c>
      <c r="C41" s="15">
        <v>10</v>
      </c>
      <c r="D41" s="14" t="s">
        <v>17</v>
      </c>
      <c r="E41" s="45"/>
      <c r="F41" s="91"/>
      <c r="G41" s="53"/>
      <c r="H41" s="91"/>
      <c r="I41" s="91"/>
      <c r="J41" s="53"/>
      <c r="K41" s="50"/>
      <c r="L41" s="11">
        <f t="shared" si="0"/>
        <v>0</v>
      </c>
      <c r="M41" s="11">
        <f t="shared" si="1"/>
        <v>0</v>
      </c>
      <c r="N41" s="11">
        <f t="shared" si="2"/>
        <v>0</v>
      </c>
      <c r="O41" s="51"/>
      <c r="P41" s="51"/>
    </row>
    <row r="42" spans="1:16" ht="14.25">
      <c r="A42" s="22">
        <v>32</v>
      </c>
      <c r="B42" s="13" t="s">
        <v>89</v>
      </c>
      <c r="C42" s="15">
        <v>370</v>
      </c>
      <c r="D42" s="14" t="s">
        <v>17</v>
      </c>
      <c r="E42" s="45"/>
      <c r="F42" s="91"/>
      <c r="G42" s="53"/>
      <c r="H42" s="91"/>
      <c r="I42" s="91"/>
      <c r="J42" s="53" t="s">
        <v>37</v>
      </c>
      <c r="K42" s="50"/>
      <c r="L42" s="11">
        <f t="shared" si="0"/>
        <v>0</v>
      </c>
      <c r="M42" s="11">
        <f t="shared" si="1"/>
        <v>0</v>
      </c>
      <c r="N42" s="11">
        <f t="shared" si="2"/>
        <v>0</v>
      </c>
      <c r="O42" s="51"/>
      <c r="P42" s="51"/>
    </row>
    <row r="43" spans="1:16" ht="14.25">
      <c r="A43" s="22">
        <v>33</v>
      </c>
      <c r="B43" s="13" t="s">
        <v>90</v>
      </c>
      <c r="C43" s="15">
        <v>20</v>
      </c>
      <c r="D43" s="14" t="s">
        <v>59</v>
      </c>
      <c r="E43" s="45"/>
      <c r="F43" s="91"/>
      <c r="G43" s="53"/>
      <c r="H43" s="91"/>
      <c r="I43" s="91"/>
      <c r="J43" s="53" t="s">
        <v>39</v>
      </c>
      <c r="K43" s="50"/>
      <c r="L43" s="11">
        <f t="shared" si="0"/>
        <v>0</v>
      </c>
      <c r="M43" s="11">
        <f t="shared" si="1"/>
        <v>0</v>
      </c>
      <c r="N43" s="11">
        <f t="shared" si="2"/>
        <v>0</v>
      </c>
      <c r="O43" s="51"/>
      <c r="P43" s="51"/>
    </row>
    <row r="44" spans="1:16" ht="14.25">
      <c r="A44" s="22">
        <v>34</v>
      </c>
      <c r="B44" s="13" t="s">
        <v>91</v>
      </c>
      <c r="C44" s="15">
        <v>200</v>
      </c>
      <c r="D44" s="14" t="s">
        <v>17</v>
      </c>
      <c r="E44" s="45"/>
      <c r="F44" s="91"/>
      <c r="G44" s="53"/>
      <c r="H44" s="91"/>
      <c r="I44" s="91"/>
      <c r="J44" s="53"/>
      <c r="K44" s="50"/>
      <c r="L44" s="11">
        <f t="shared" si="0"/>
        <v>0</v>
      </c>
      <c r="M44" s="11">
        <f t="shared" si="1"/>
        <v>0</v>
      </c>
      <c r="N44" s="11">
        <f t="shared" si="2"/>
        <v>0</v>
      </c>
      <c r="O44" s="51"/>
      <c r="P44" s="51"/>
    </row>
    <row r="45" spans="1:16" ht="24">
      <c r="A45" s="22">
        <v>35</v>
      </c>
      <c r="B45" s="13" t="s">
        <v>92</v>
      </c>
      <c r="C45" s="15">
        <v>20</v>
      </c>
      <c r="D45" s="14" t="s">
        <v>17</v>
      </c>
      <c r="E45" s="45"/>
      <c r="F45" s="91"/>
      <c r="G45" s="53"/>
      <c r="H45" s="91"/>
      <c r="I45" s="91"/>
      <c r="J45" s="53"/>
      <c r="K45" s="50"/>
      <c r="L45" s="11">
        <f t="shared" si="0"/>
        <v>0</v>
      </c>
      <c r="M45" s="11">
        <f t="shared" si="1"/>
        <v>0</v>
      </c>
      <c r="N45" s="11">
        <f t="shared" si="2"/>
        <v>0</v>
      </c>
      <c r="O45" s="51"/>
      <c r="P45" s="51"/>
    </row>
    <row r="46" spans="1:16" ht="14.25">
      <c r="A46" s="22">
        <v>36</v>
      </c>
      <c r="B46" s="13" t="s">
        <v>93</v>
      </c>
      <c r="C46" s="15">
        <v>30</v>
      </c>
      <c r="D46" s="14" t="s">
        <v>59</v>
      </c>
      <c r="E46" s="45"/>
      <c r="F46" s="91"/>
      <c r="G46" s="53"/>
      <c r="H46" s="91"/>
      <c r="I46" s="91"/>
      <c r="J46" s="53"/>
      <c r="K46" s="50"/>
      <c r="L46" s="11">
        <f t="shared" si="0"/>
        <v>0</v>
      </c>
      <c r="M46" s="11">
        <f t="shared" si="1"/>
        <v>0</v>
      </c>
      <c r="N46" s="11">
        <f t="shared" si="2"/>
        <v>0</v>
      </c>
      <c r="O46" s="51"/>
      <c r="P46" s="51"/>
    </row>
    <row r="47" spans="1:16" ht="14.25">
      <c r="A47" s="22">
        <v>37</v>
      </c>
      <c r="B47" s="13" t="s">
        <v>94</v>
      </c>
      <c r="C47" s="15">
        <v>30</v>
      </c>
      <c r="D47" s="14" t="s">
        <v>59</v>
      </c>
      <c r="E47" s="45"/>
      <c r="F47" s="91"/>
      <c r="G47" s="53"/>
      <c r="H47" s="91"/>
      <c r="I47" s="91"/>
      <c r="J47" s="53"/>
      <c r="K47" s="50"/>
      <c r="L47" s="11">
        <f t="shared" si="0"/>
        <v>0</v>
      </c>
      <c r="M47" s="11">
        <f t="shared" si="1"/>
        <v>0</v>
      </c>
      <c r="N47" s="11">
        <f t="shared" si="2"/>
        <v>0</v>
      </c>
      <c r="O47" s="51"/>
      <c r="P47" s="51"/>
    </row>
    <row r="48" spans="1:16" ht="14.25">
      <c r="A48" s="22">
        <v>38</v>
      </c>
      <c r="B48" s="13" t="s">
        <v>95</v>
      </c>
      <c r="C48" s="15">
        <v>300</v>
      </c>
      <c r="D48" s="14" t="s">
        <v>17</v>
      </c>
      <c r="E48" s="45"/>
      <c r="F48" s="91"/>
      <c r="G48" s="53"/>
      <c r="H48" s="91"/>
      <c r="I48" s="91"/>
      <c r="J48" s="53"/>
      <c r="K48" s="50"/>
      <c r="L48" s="11">
        <f t="shared" si="0"/>
        <v>0</v>
      </c>
      <c r="M48" s="11">
        <f t="shared" si="1"/>
        <v>0</v>
      </c>
      <c r="N48" s="11">
        <f t="shared" si="2"/>
        <v>0</v>
      </c>
      <c r="O48" s="51"/>
      <c r="P48" s="51"/>
    </row>
    <row r="49" spans="1:16" ht="14.25">
      <c r="A49" s="22">
        <v>39</v>
      </c>
      <c r="B49" s="13" t="s">
        <v>96</v>
      </c>
      <c r="C49" s="15">
        <v>5</v>
      </c>
      <c r="D49" s="14" t="s">
        <v>17</v>
      </c>
      <c r="E49" s="45"/>
      <c r="F49" s="53"/>
      <c r="G49" s="53"/>
      <c r="H49" s="53"/>
      <c r="I49" s="53"/>
      <c r="J49" s="53"/>
      <c r="K49" s="50"/>
      <c r="L49" s="11">
        <f t="shared" si="0"/>
        <v>0</v>
      </c>
      <c r="M49" s="11">
        <f t="shared" si="1"/>
        <v>0</v>
      </c>
      <c r="N49" s="11">
        <f t="shared" si="2"/>
        <v>0</v>
      </c>
      <c r="O49" s="51"/>
      <c r="P49" s="51"/>
    </row>
    <row r="50" spans="1:16" ht="14.25">
      <c r="A50" s="22">
        <v>40</v>
      </c>
      <c r="B50" s="13" t="s">
        <v>97</v>
      </c>
      <c r="C50" s="15">
        <v>100</v>
      </c>
      <c r="D50" s="14" t="s">
        <v>59</v>
      </c>
      <c r="E50" s="45"/>
      <c r="F50" s="91"/>
      <c r="G50" s="53"/>
      <c r="H50" s="91"/>
      <c r="I50" s="91"/>
      <c r="J50" s="53"/>
      <c r="K50" s="50"/>
      <c r="L50" s="11">
        <f t="shared" si="0"/>
        <v>0</v>
      </c>
      <c r="M50" s="11">
        <f t="shared" si="1"/>
        <v>0</v>
      </c>
      <c r="N50" s="11">
        <f t="shared" si="2"/>
        <v>0</v>
      </c>
      <c r="O50" s="51"/>
      <c r="P50" s="51"/>
    </row>
    <row r="51" spans="1:16" ht="14.25">
      <c r="A51" s="22">
        <v>41</v>
      </c>
      <c r="B51" s="13" t="s">
        <v>98</v>
      </c>
      <c r="C51" s="15">
        <v>20</v>
      </c>
      <c r="D51" s="14" t="s">
        <v>17</v>
      </c>
      <c r="E51" s="45"/>
      <c r="F51" s="91"/>
      <c r="G51" s="53"/>
      <c r="H51" s="91"/>
      <c r="I51" s="91"/>
      <c r="J51" s="53"/>
      <c r="K51" s="50"/>
      <c r="L51" s="11">
        <f t="shared" si="0"/>
        <v>0</v>
      </c>
      <c r="M51" s="11">
        <f t="shared" si="1"/>
        <v>0</v>
      </c>
      <c r="N51" s="11">
        <f t="shared" si="2"/>
        <v>0</v>
      </c>
      <c r="O51" s="51"/>
      <c r="P51" s="51"/>
    </row>
    <row r="52" spans="1:16" ht="14.25">
      <c r="A52" s="22">
        <v>42</v>
      </c>
      <c r="B52" s="13" t="s">
        <v>99</v>
      </c>
      <c r="C52" s="15">
        <v>50</v>
      </c>
      <c r="D52" s="14" t="s">
        <v>59</v>
      </c>
      <c r="E52" s="45"/>
      <c r="F52" s="91"/>
      <c r="G52" s="53"/>
      <c r="H52" s="91"/>
      <c r="I52" s="91"/>
      <c r="J52" s="53"/>
      <c r="K52" s="50"/>
      <c r="L52" s="11">
        <f t="shared" si="0"/>
        <v>0</v>
      </c>
      <c r="M52" s="11">
        <f t="shared" si="1"/>
        <v>0</v>
      </c>
      <c r="N52" s="11">
        <f t="shared" si="2"/>
        <v>0</v>
      </c>
      <c r="O52" s="51"/>
      <c r="P52" s="51"/>
    </row>
    <row r="53" spans="1:16" ht="14.25">
      <c r="A53" s="22">
        <v>43</v>
      </c>
      <c r="B53" s="13" t="s">
        <v>100</v>
      </c>
      <c r="C53" s="15">
        <v>20</v>
      </c>
      <c r="D53" s="14" t="s">
        <v>59</v>
      </c>
      <c r="E53" s="45"/>
      <c r="F53" s="91"/>
      <c r="G53" s="53"/>
      <c r="H53" s="91"/>
      <c r="I53" s="91"/>
      <c r="J53" s="53"/>
      <c r="K53" s="50"/>
      <c r="L53" s="11">
        <f t="shared" si="0"/>
        <v>0</v>
      </c>
      <c r="M53" s="11">
        <f t="shared" si="1"/>
        <v>0</v>
      </c>
      <c r="N53" s="11">
        <f t="shared" si="2"/>
        <v>0</v>
      </c>
      <c r="O53" s="51"/>
      <c r="P53" s="51"/>
    </row>
    <row r="54" spans="1:16" ht="14.25">
      <c r="A54" s="22">
        <v>44</v>
      </c>
      <c r="B54" s="13" t="s">
        <v>101</v>
      </c>
      <c r="C54" s="15">
        <v>20</v>
      </c>
      <c r="D54" s="14" t="s">
        <v>59</v>
      </c>
      <c r="E54" s="45"/>
      <c r="F54" s="91"/>
      <c r="G54" s="53"/>
      <c r="H54" s="91"/>
      <c r="I54" s="91"/>
      <c r="J54" s="53"/>
      <c r="K54" s="50"/>
      <c r="L54" s="11">
        <f t="shared" si="0"/>
        <v>0</v>
      </c>
      <c r="M54" s="11">
        <f t="shared" si="1"/>
        <v>0</v>
      </c>
      <c r="N54" s="11">
        <f t="shared" si="2"/>
        <v>0</v>
      </c>
      <c r="O54" s="51"/>
      <c r="P54" s="51"/>
    </row>
    <row r="55" spans="1:16" ht="14.25">
      <c r="A55" s="22">
        <v>45</v>
      </c>
      <c r="B55" s="13" t="s">
        <v>102</v>
      </c>
      <c r="C55" s="15">
        <v>300</v>
      </c>
      <c r="D55" s="14" t="s">
        <v>59</v>
      </c>
      <c r="E55" s="45"/>
      <c r="F55" s="91"/>
      <c r="G55" s="53"/>
      <c r="H55" s="91"/>
      <c r="I55" s="91"/>
      <c r="J55" s="53"/>
      <c r="K55" s="50"/>
      <c r="L55" s="11">
        <f t="shared" si="0"/>
        <v>0</v>
      </c>
      <c r="M55" s="11">
        <f t="shared" si="1"/>
        <v>0</v>
      </c>
      <c r="N55" s="11">
        <f t="shared" si="2"/>
        <v>0</v>
      </c>
      <c r="O55" s="51"/>
      <c r="P55" s="51"/>
    </row>
    <row r="56" spans="1:16" ht="14.25">
      <c r="A56" s="22">
        <v>46</v>
      </c>
      <c r="B56" s="13" t="s">
        <v>211</v>
      </c>
      <c r="C56" s="15">
        <v>100</v>
      </c>
      <c r="D56" s="14" t="s">
        <v>17</v>
      </c>
      <c r="E56" s="45"/>
      <c r="F56" s="91"/>
      <c r="G56" s="53"/>
      <c r="H56" s="91"/>
      <c r="I56" s="91"/>
      <c r="J56" s="53"/>
      <c r="K56" s="50"/>
      <c r="L56" s="11">
        <f t="shared" si="0"/>
        <v>0</v>
      </c>
      <c r="M56" s="11">
        <f t="shared" si="1"/>
        <v>0</v>
      </c>
      <c r="N56" s="11">
        <f t="shared" si="2"/>
        <v>0</v>
      </c>
      <c r="O56" s="51"/>
      <c r="P56" s="51"/>
    </row>
    <row r="57" spans="1:16" ht="14.25">
      <c r="A57" s="22">
        <v>47</v>
      </c>
      <c r="B57" s="13" t="s">
        <v>103</v>
      </c>
      <c r="C57" s="15">
        <v>200</v>
      </c>
      <c r="D57" s="14" t="s">
        <v>17</v>
      </c>
      <c r="E57" s="45"/>
      <c r="F57" s="91"/>
      <c r="G57" s="53"/>
      <c r="H57" s="91"/>
      <c r="I57" s="91"/>
      <c r="J57" s="53"/>
      <c r="K57" s="50"/>
      <c r="L57" s="11">
        <f t="shared" si="0"/>
        <v>0</v>
      </c>
      <c r="M57" s="11">
        <f t="shared" si="1"/>
        <v>0</v>
      </c>
      <c r="N57" s="11">
        <f t="shared" si="2"/>
        <v>0</v>
      </c>
      <c r="O57" s="51"/>
      <c r="P57" s="51"/>
    </row>
    <row r="58" spans="1:16" ht="14.25">
      <c r="A58" s="22">
        <v>48</v>
      </c>
      <c r="B58" s="13" t="s">
        <v>104</v>
      </c>
      <c r="C58" s="15">
        <v>20</v>
      </c>
      <c r="D58" s="14" t="s">
        <v>17</v>
      </c>
      <c r="E58" s="45"/>
      <c r="F58" s="91"/>
      <c r="G58" s="53"/>
      <c r="H58" s="91"/>
      <c r="I58" s="91"/>
      <c r="J58" s="53"/>
      <c r="K58" s="50"/>
      <c r="L58" s="11">
        <f t="shared" si="0"/>
        <v>0</v>
      </c>
      <c r="M58" s="11">
        <f t="shared" si="1"/>
        <v>0</v>
      </c>
      <c r="N58" s="11">
        <f t="shared" si="2"/>
        <v>0</v>
      </c>
      <c r="O58" s="51"/>
      <c r="P58" s="51"/>
    </row>
    <row r="59" spans="1:16" ht="14.25">
      <c r="A59" s="22">
        <v>49</v>
      </c>
      <c r="B59" s="13" t="s">
        <v>105</v>
      </c>
      <c r="C59" s="15">
        <v>30</v>
      </c>
      <c r="D59" s="14" t="s">
        <v>17</v>
      </c>
      <c r="E59" s="45"/>
      <c r="F59" s="91"/>
      <c r="G59" s="53"/>
      <c r="H59" s="91"/>
      <c r="I59" s="91"/>
      <c r="J59" s="53"/>
      <c r="K59" s="50"/>
      <c r="L59" s="11">
        <f t="shared" si="0"/>
        <v>0</v>
      </c>
      <c r="M59" s="11">
        <f t="shared" si="1"/>
        <v>0</v>
      </c>
      <c r="N59" s="11">
        <f t="shared" si="2"/>
        <v>0</v>
      </c>
      <c r="O59" s="51"/>
      <c r="P59" s="51"/>
    </row>
    <row r="60" spans="1:16" ht="14.25">
      <c r="A60" s="22">
        <v>50</v>
      </c>
      <c r="B60" s="13" t="s">
        <v>106</v>
      </c>
      <c r="C60" s="15">
        <v>30</v>
      </c>
      <c r="D60" s="14" t="s">
        <v>17</v>
      </c>
      <c r="E60" s="45"/>
      <c r="F60" s="91"/>
      <c r="G60" s="53"/>
      <c r="H60" s="91"/>
      <c r="I60" s="91"/>
      <c r="J60" s="53"/>
      <c r="K60" s="50"/>
      <c r="L60" s="11">
        <f t="shared" si="0"/>
        <v>0</v>
      </c>
      <c r="M60" s="11">
        <f t="shared" si="1"/>
        <v>0</v>
      </c>
      <c r="N60" s="11">
        <f t="shared" si="2"/>
        <v>0</v>
      </c>
      <c r="O60" s="51"/>
      <c r="P60" s="51"/>
    </row>
    <row r="61" spans="1:16" ht="14.25">
      <c r="A61" s="22">
        <v>51</v>
      </c>
      <c r="B61" s="13" t="s">
        <v>107</v>
      </c>
      <c r="C61" s="15">
        <v>20</v>
      </c>
      <c r="D61" s="14" t="s">
        <v>17</v>
      </c>
      <c r="E61" s="45"/>
      <c r="F61" s="91"/>
      <c r="G61" s="53"/>
      <c r="H61" s="91"/>
      <c r="I61" s="91"/>
      <c r="J61" s="53"/>
      <c r="K61" s="50"/>
      <c r="L61" s="11">
        <f t="shared" si="0"/>
        <v>0</v>
      </c>
      <c r="M61" s="11">
        <f t="shared" si="1"/>
        <v>0</v>
      </c>
      <c r="N61" s="11">
        <f t="shared" si="2"/>
        <v>0</v>
      </c>
      <c r="O61" s="51"/>
      <c r="P61" s="51"/>
    </row>
    <row r="62" spans="1:16" ht="14.25">
      <c r="A62" s="22">
        <v>52</v>
      </c>
      <c r="B62" s="13" t="s">
        <v>219</v>
      </c>
      <c r="C62" s="15">
        <v>8</v>
      </c>
      <c r="D62" s="14" t="s">
        <v>17</v>
      </c>
      <c r="E62" s="45"/>
      <c r="F62" s="91"/>
      <c r="G62" s="53"/>
      <c r="H62" s="91"/>
      <c r="I62" s="91"/>
      <c r="J62" s="53"/>
      <c r="K62" s="50"/>
      <c r="L62" s="11">
        <f t="shared" si="0"/>
        <v>0</v>
      </c>
      <c r="M62" s="11">
        <f t="shared" si="1"/>
        <v>0</v>
      </c>
      <c r="N62" s="11">
        <f t="shared" si="2"/>
        <v>0</v>
      </c>
      <c r="O62" s="51"/>
      <c r="P62" s="51"/>
    </row>
    <row r="63" spans="1:16" ht="24">
      <c r="A63" s="22">
        <v>53</v>
      </c>
      <c r="B63" s="13" t="s">
        <v>108</v>
      </c>
      <c r="C63" s="15">
        <v>35</v>
      </c>
      <c r="D63" s="14" t="s">
        <v>17</v>
      </c>
      <c r="E63" s="45"/>
      <c r="F63" s="91"/>
      <c r="G63" s="53"/>
      <c r="H63" s="91"/>
      <c r="I63" s="91"/>
      <c r="J63" s="53"/>
      <c r="K63" s="50"/>
      <c r="L63" s="11">
        <f t="shared" si="0"/>
        <v>0</v>
      </c>
      <c r="M63" s="11">
        <f t="shared" si="1"/>
        <v>0</v>
      </c>
      <c r="N63" s="11">
        <f t="shared" si="2"/>
        <v>0</v>
      </c>
      <c r="O63" s="51"/>
      <c r="P63" s="51"/>
    </row>
    <row r="64" spans="1:16" ht="14.25">
      <c r="A64" s="22">
        <v>54</v>
      </c>
      <c r="B64" s="13" t="s">
        <v>109</v>
      </c>
      <c r="C64" s="15">
        <v>20</v>
      </c>
      <c r="D64" s="14" t="s">
        <v>59</v>
      </c>
      <c r="E64" s="45"/>
      <c r="F64" s="91"/>
      <c r="G64" s="53"/>
      <c r="H64" s="91"/>
      <c r="I64" s="91"/>
      <c r="J64" s="53"/>
      <c r="K64" s="50"/>
      <c r="L64" s="11">
        <f t="shared" si="0"/>
        <v>0</v>
      </c>
      <c r="M64" s="11">
        <f t="shared" si="1"/>
        <v>0</v>
      </c>
      <c r="N64" s="11">
        <f t="shared" si="2"/>
        <v>0</v>
      </c>
      <c r="O64" s="51"/>
      <c r="P64" s="51"/>
    </row>
    <row r="65" spans="1:16" ht="24">
      <c r="A65" s="22">
        <v>55</v>
      </c>
      <c r="B65" s="13" t="s">
        <v>110</v>
      </c>
      <c r="C65" s="15">
        <v>30</v>
      </c>
      <c r="D65" s="14" t="s">
        <v>17</v>
      </c>
      <c r="E65" s="45"/>
      <c r="F65" s="91"/>
      <c r="G65" s="53"/>
      <c r="H65" s="91"/>
      <c r="I65" s="91"/>
      <c r="J65" s="53"/>
      <c r="K65" s="50"/>
      <c r="L65" s="11">
        <f t="shared" si="0"/>
        <v>0</v>
      </c>
      <c r="M65" s="11">
        <f t="shared" si="1"/>
        <v>0</v>
      </c>
      <c r="N65" s="11">
        <f t="shared" si="2"/>
        <v>0</v>
      </c>
      <c r="O65" s="51"/>
      <c r="P65" s="51"/>
    </row>
    <row r="66" spans="1:16" ht="14.25">
      <c r="A66" s="22">
        <v>56</v>
      </c>
      <c r="B66" s="13" t="s">
        <v>111</v>
      </c>
      <c r="C66" s="15">
        <v>30</v>
      </c>
      <c r="D66" s="14" t="s">
        <v>17</v>
      </c>
      <c r="E66" s="45"/>
      <c r="F66" s="91"/>
      <c r="G66" s="53"/>
      <c r="H66" s="91"/>
      <c r="I66" s="91"/>
      <c r="J66" s="53"/>
      <c r="K66" s="50"/>
      <c r="L66" s="11">
        <f t="shared" si="0"/>
        <v>0</v>
      </c>
      <c r="M66" s="11">
        <f t="shared" si="1"/>
        <v>0</v>
      </c>
      <c r="N66" s="11">
        <f t="shared" si="2"/>
        <v>0</v>
      </c>
      <c r="O66" s="51"/>
      <c r="P66" s="51"/>
    </row>
    <row r="67" spans="1:16" ht="24">
      <c r="A67" s="22">
        <v>57</v>
      </c>
      <c r="B67" s="13" t="s">
        <v>112</v>
      </c>
      <c r="C67" s="15">
        <v>5</v>
      </c>
      <c r="D67" s="14" t="s">
        <v>17</v>
      </c>
      <c r="E67" s="45"/>
      <c r="F67" s="91"/>
      <c r="G67" s="53"/>
      <c r="H67" s="91"/>
      <c r="I67" s="91"/>
      <c r="J67" s="53"/>
      <c r="K67" s="50"/>
      <c r="L67" s="11">
        <f t="shared" si="0"/>
        <v>0</v>
      </c>
      <c r="M67" s="11">
        <f t="shared" si="1"/>
        <v>0</v>
      </c>
      <c r="N67" s="11">
        <f t="shared" si="2"/>
        <v>0</v>
      </c>
      <c r="O67" s="51"/>
      <c r="P67" s="51"/>
    </row>
    <row r="68" spans="1:16" ht="14.25">
      <c r="A68" s="22">
        <v>58</v>
      </c>
      <c r="B68" s="13" t="s">
        <v>113</v>
      </c>
      <c r="C68" s="15">
        <v>180</v>
      </c>
      <c r="D68" s="14" t="s">
        <v>114</v>
      </c>
      <c r="E68" s="45"/>
      <c r="F68" s="91"/>
      <c r="G68" s="53"/>
      <c r="H68" s="91"/>
      <c r="I68" s="91"/>
      <c r="J68" s="53"/>
      <c r="K68" s="50"/>
      <c r="L68" s="11">
        <f t="shared" si="0"/>
        <v>0</v>
      </c>
      <c r="M68" s="11">
        <f t="shared" si="1"/>
        <v>0</v>
      </c>
      <c r="N68" s="11">
        <f t="shared" si="2"/>
        <v>0</v>
      </c>
      <c r="O68" s="51"/>
      <c r="P68" s="51"/>
    </row>
    <row r="69" spans="1:16" ht="14.25">
      <c r="A69" s="22">
        <v>59</v>
      </c>
      <c r="B69" s="13" t="s">
        <v>115</v>
      </c>
      <c r="C69" s="15">
        <v>50</v>
      </c>
      <c r="D69" s="14" t="s">
        <v>114</v>
      </c>
      <c r="E69" s="45"/>
      <c r="F69" s="91"/>
      <c r="G69" s="53"/>
      <c r="H69" s="91"/>
      <c r="I69" s="91"/>
      <c r="J69" s="53"/>
      <c r="K69" s="50"/>
      <c r="L69" s="11">
        <f t="shared" si="0"/>
        <v>0</v>
      </c>
      <c r="M69" s="11">
        <f t="shared" si="1"/>
        <v>0</v>
      </c>
      <c r="N69" s="11">
        <f t="shared" si="2"/>
        <v>0</v>
      </c>
      <c r="O69" s="51"/>
      <c r="P69" s="51"/>
    </row>
    <row r="70" spans="1:16" ht="14.25">
      <c r="A70" s="22">
        <v>60</v>
      </c>
      <c r="B70" s="13" t="s">
        <v>116</v>
      </c>
      <c r="C70" s="15">
        <v>15</v>
      </c>
      <c r="D70" s="14" t="s">
        <v>17</v>
      </c>
      <c r="E70" s="45"/>
      <c r="F70" s="91"/>
      <c r="G70" s="53"/>
      <c r="H70" s="91"/>
      <c r="I70" s="91"/>
      <c r="J70" s="53"/>
      <c r="K70" s="50"/>
      <c r="L70" s="11">
        <f t="shared" si="0"/>
        <v>0</v>
      </c>
      <c r="M70" s="11">
        <f t="shared" si="1"/>
        <v>0</v>
      </c>
      <c r="N70" s="11">
        <f t="shared" si="2"/>
        <v>0</v>
      </c>
      <c r="O70" s="51"/>
      <c r="P70" s="51"/>
    </row>
    <row r="71" spans="1:16" ht="14.25">
      <c r="A71" s="22">
        <v>61</v>
      </c>
      <c r="B71" s="13" t="s">
        <v>117</v>
      </c>
      <c r="C71" s="15">
        <v>40</v>
      </c>
      <c r="D71" s="14" t="s">
        <v>59</v>
      </c>
      <c r="E71" s="45"/>
      <c r="F71" s="91"/>
      <c r="G71" s="53"/>
      <c r="H71" s="91"/>
      <c r="I71" s="91"/>
      <c r="J71" s="53"/>
      <c r="K71" s="50"/>
      <c r="L71" s="11">
        <f t="shared" si="0"/>
        <v>0</v>
      </c>
      <c r="M71" s="11">
        <f t="shared" si="1"/>
        <v>0</v>
      </c>
      <c r="N71" s="11">
        <f t="shared" si="2"/>
        <v>0</v>
      </c>
      <c r="O71" s="51"/>
      <c r="P71" s="51"/>
    </row>
    <row r="72" spans="1:16" ht="24">
      <c r="A72" s="22">
        <v>62</v>
      </c>
      <c r="B72" s="13" t="s">
        <v>118</v>
      </c>
      <c r="C72" s="15">
        <v>15</v>
      </c>
      <c r="D72" s="14" t="s">
        <v>17</v>
      </c>
      <c r="E72" s="45"/>
      <c r="F72" s="91"/>
      <c r="G72" s="53"/>
      <c r="H72" s="91"/>
      <c r="I72" s="91"/>
      <c r="J72" s="53"/>
      <c r="K72" s="50"/>
      <c r="L72" s="11">
        <f t="shared" si="0"/>
        <v>0</v>
      </c>
      <c r="M72" s="11">
        <f t="shared" si="1"/>
        <v>0</v>
      </c>
      <c r="N72" s="11">
        <f t="shared" si="2"/>
        <v>0</v>
      </c>
      <c r="O72" s="51"/>
      <c r="P72" s="51"/>
    </row>
    <row r="73" spans="1:16" ht="14.25">
      <c r="A73" s="22">
        <v>63</v>
      </c>
      <c r="B73" s="13" t="s">
        <v>119</v>
      </c>
      <c r="C73" s="15">
        <v>2</v>
      </c>
      <c r="D73" s="14" t="s">
        <v>17</v>
      </c>
      <c r="E73" s="45"/>
      <c r="F73" s="91"/>
      <c r="G73" s="53"/>
      <c r="H73" s="91"/>
      <c r="I73" s="91"/>
      <c r="J73" s="53"/>
      <c r="K73" s="50"/>
      <c r="L73" s="11">
        <f t="shared" si="0"/>
        <v>0</v>
      </c>
      <c r="M73" s="11">
        <f t="shared" si="1"/>
        <v>0</v>
      </c>
      <c r="N73" s="11">
        <f t="shared" si="2"/>
        <v>0</v>
      </c>
      <c r="O73" s="51"/>
      <c r="P73" s="51"/>
    </row>
    <row r="74" spans="1:16" ht="14.25">
      <c r="A74" s="22">
        <v>64</v>
      </c>
      <c r="B74" s="13" t="s">
        <v>120</v>
      </c>
      <c r="C74" s="15">
        <v>130</v>
      </c>
      <c r="D74" s="14" t="s">
        <v>59</v>
      </c>
      <c r="E74" s="45"/>
      <c r="F74" s="91"/>
      <c r="G74" s="53"/>
      <c r="H74" s="91"/>
      <c r="I74" s="91"/>
      <c r="J74" s="53"/>
      <c r="K74" s="50"/>
      <c r="L74" s="11">
        <f t="shared" si="0"/>
        <v>0</v>
      </c>
      <c r="M74" s="11">
        <f t="shared" si="1"/>
        <v>0</v>
      </c>
      <c r="N74" s="11">
        <f t="shared" si="2"/>
        <v>0</v>
      </c>
      <c r="O74" s="51"/>
      <c r="P74" s="51"/>
    </row>
    <row r="75" spans="1:16" ht="14.25">
      <c r="A75" s="22">
        <v>65</v>
      </c>
      <c r="B75" s="13" t="s">
        <v>121</v>
      </c>
      <c r="C75" s="15">
        <v>15</v>
      </c>
      <c r="D75" s="14" t="s">
        <v>59</v>
      </c>
      <c r="E75" s="45"/>
      <c r="F75" s="91"/>
      <c r="G75" s="53"/>
      <c r="H75" s="91"/>
      <c r="I75" s="91"/>
      <c r="J75" s="53"/>
      <c r="K75" s="50"/>
      <c r="L75" s="11">
        <f aca="true" t="shared" si="3" ref="L75:L138">E75*(1+K75)</f>
        <v>0</v>
      </c>
      <c r="M75" s="11">
        <f t="shared" si="1"/>
        <v>0</v>
      </c>
      <c r="N75" s="11">
        <f t="shared" si="2"/>
        <v>0</v>
      </c>
      <c r="O75" s="51"/>
      <c r="P75" s="51"/>
    </row>
    <row r="76" spans="1:16" ht="24">
      <c r="A76" s="22">
        <v>66</v>
      </c>
      <c r="B76" s="13" t="s">
        <v>122</v>
      </c>
      <c r="C76" s="15">
        <v>15</v>
      </c>
      <c r="D76" s="14" t="s">
        <v>17</v>
      </c>
      <c r="E76" s="45"/>
      <c r="F76" s="91"/>
      <c r="G76" s="53"/>
      <c r="H76" s="91"/>
      <c r="I76" s="91"/>
      <c r="J76" s="53"/>
      <c r="K76" s="50"/>
      <c r="L76" s="11">
        <f t="shared" si="3"/>
        <v>0</v>
      </c>
      <c r="M76" s="11">
        <f t="shared" si="1"/>
        <v>0</v>
      </c>
      <c r="N76" s="11">
        <f t="shared" si="2"/>
        <v>0</v>
      </c>
      <c r="O76" s="51"/>
      <c r="P76" s="51"/>
    </row>
    <row r="77" spans="1:16" ht="24">
      <c r="A77" s="22">
        <v>67</v>
      </c>
      <c r="B77" s="13" t="s">
        <v>123</v>
      </c>
      <c r="C77" s="15">
        <v>100</v>
      </c>
      <c r="D77" s="14" t="s">
        <v>114</v>
      </c>
      <c r="E77" s="45"/>
      <c r="F77" s="91"/>
      <c r="G77" s="53"/>
      <c r="H77" s="91"/>
      <c r="I77" s="91"/>
      <c r="J77" s="53"/>
      <c r="K77" s="50"/>
      <c r="L77" s="11">
        <f t="shared" si="3"/>
        <v>0</v>
      </c>
      <c r="M77" s="11">
        <f aca="true" t="shared" si="4" ref="M77:M149">C77*E77</f>
        <v>0</v>
      </c>
      <c r="N77" s="11">
        <f aca="true" t="shared" si="5" ref="N77:N149">M77*(1+K77)</f>
        <v>0</v>
      </c>
      <c r="O77" s="51"/>
      <c r="P77" s="51"/>
    </row>
    <row r="78" spans="1:16" ht="24">
      <c r="A78" s="22">
        <v>68</v>
      </c>
      <c r="B78" s="13" t="s">
        <v>124</v>
      </c>
      <c r="C78" s="15">
        <v>140</v>
      </c>
      <c r="D78" s="14" t="s">
        <v>114</v>
      </c>
      <c r="E78" s="45"/>
      <c r="F78" s="91"/>
      <c r="G78" s="53"/>
      <c r="H78" s="91"/>
      <c r="I78" s="91"/>
      <c r="J78" s="53"/>
      <c r="K78" s="50"/>
      <c r="L78" s="11">
        <f t="shared" si="3"/>
        <v>0</v>
      </c>
      <c r="M78" s="11">
        <f t="shared" si="4"/>
        <v>0</v>
      </c>
      <c r="N78" s="11">
        <f t="shared" si="5"/>
        <v>0</v>
      </c>
      <c r="O78" s="51"/>
      <c r="P78" s="51"/>
    </row>
    <row r="79" spans="1:16" ht="14.25">
      <c r="A79" s="22">
        <v>69</v>
      </c>
      <c r="B79" s="13" t="s">
        <v>125</v>
      </c>
      <c r="C79" s="15">
        <v>6000</v>
      </c>
      <c r="D79" s="14" t="s">
        <v>59</v>
      </c>
      <c r="E79" s="45"/>
      <c r="F79" s="91"/>
      <c r="G79" s="53"/>
      <c r="H79" s="91"/>
      <c r="I79" s="91"/>
      <c r="J79" s="53"/>
      <c r="K79" s="50"/>
      <c r="L79" s="11">
        <f t="shared" si="3"/>
        <v>0</v>
      </c>
      <c r="M79" s="11">
        <f t="shared" si="4"/>
        <v>0</v>
      </c>
      <c r="N79" s="11">
        <f t="shared" si="5"/>
        <v>0</v>
      </c>
      <c r="O79" s="51"/>
      <c r="P79" s="51"/>
    </row>
    <row r="80" spans="1:16" ht="14.25">
      <c r="A80" s="22">
        <v>70</v>
      </c>
      <c r="B80" s="13" t="s">
        <v>220</v>
      </c>
      <c r="C80" s="15">
        <v>100</v>
      </c>
      <c r="D80" s="14" t="s">
        <v>59</v>
      </c>
      <c r="E80" s="45"/>
      <c r="F80" s="91"/>
      <c r="G80" s="53"/>
      <c r="H80" s="91"/>
      <c r="I80" s="91"/>
      <c r="J80" s="53"/>
      <c r="K80" s="50"/>
      <c r="L80" s="11">
        <f t="shared" si="3"/>
        <v>0</v>
      </c>
      <c r="M80" s="11">
        <f t="shared" si="4"/>
        <v>0</v>
      </c>
      <c r="N80" s="11">
        <f t="shared" si="5"/>
        <v>0</v>
      </c>
      <c r="O80" s="51"/>
      <c r="P80" s="51"/>
    </row>
    <row r="81" spans="1:16" ht="14.25">
      <c r="A81" s="22">
        <v>71</v>
      </c>
      <c r="B81" s="13" t="s">
        <v>126</v>
      </c>
      <c r="C81" s="15">
        <v>160</v>
      </c>
      <c r="D81" s="14" t="s">
        <v>59</v>
      </c>
      <c r="E81" s="45"/>
      <c r="F81" s="91"/>
      <c r="G81" s="53"/>
      <c r="H81" s="91"/>
      <c r="I81" s="91"/>
      <c r="J81" s="53"/>
      <c r="K81" s="50"/>
      <c r="L81" s="11">
        <f t="shared" si="3"/>
        <v>0</v>
      </c>
      <c r="M81" s="11">
        <f t="shared" si="4"/>
        <v>0</v>
      </c>
      <c r="N81" s="11">
        <f t="shared" si="5"/>
        <v>0</v>
      </c>
      <c r="O81" s="51"/>
      <c r="P81" s="51"/>
    </row>
    <row r="82" spans="1:16" ht="14.25">
      <c r="A82" s="22">
        <v>72</v>
      </c>
      <c r="B82" s="13" t="s">
        <v>127</v>
      </c>
      <c r="C82" s="15">
        <v>400</v>
      </c>
      <c r="D82" s="14" t="s">
        <v>59</v>
      </c>
      <c r="E82" s="45"/>
      <c r="F82" s="91"/>
      <c r="G82" s="53"/>
      <c r="H82" s="91"/>
      <c r="I82" s="91"/>
      <c r="J82" s="53"/>
      <c r="K82" s="50"/>
      <c r="L82" s="11">
        <f t="shared" si="3"/>
        <v>0</v>
      </c>
      <c r="M82" s="11">
        <f t="shared" si="4"/>
        <v>0</v>
      </c>
      <c r="N82" s="11">
        <f t="shared" si="5"/>
        <v>0</v>
      </c>
      <c r="O82" s="51"/>
      <c r="P82" s="51"/>
    </row>
    <row r="83" spans="1:16" ht="14.25">
      <c r="A83" s="22">
        <v>73</v>
      </c>
      <c r="B83" s="13" t="s">
        <v>128</v>
      </c>
      <c r="C83" s="15">
        <v>220</v>
      </c>
      <c r="D83" s="14" t="s">
        <v>59</v>
      </c>
      <c r="E83" s="45"/>
      <c r="F83" s="91"/>
      <c r="G83" s="53"/>
      <c r="H83" s="91"/>
      <c r="I83" s="91"/>
      <c r="J83" s="53"/>
      <c r="K83" s="50"/>
      <c r="L83" s="11">
        <f t="shared" si="3"/>
        <v>0</v>
      </c>
      <c r="M83" s="11">
        <f t="shared" si="4"/>
        <v>0</v>
      </c>
      <c r="N83" s="11">
        <f t="shared" si="5"/>
        <v>0</v>
      </c>
      <c r="O83" s="51"/>
      <c r="P83" s="51"/>
    </row>
    <row r="84" spans="1:16" ht="14.25">
      <c r="A84" s="22">
        <v>74</v>
      </c>
      <c r="B84" s="13" t="s">
        <v>129</v>
      </c>
      <c r="C84" s="15">
        <v>30</v>
      </c>
      <c r="D84" s="14" t="s">
        <v>59</v>
      </c>
      <c r="E84" s="45"/>
      <c r="F84" s="91"/>
      <c r="G84" s="53"/>
      <c r="H84" s="91"/>
      <c r="I84" s="91"/>
      <c r="J84" s="53"/>
      <c r="K84" s="50"/>
      <c r="L84" s="11">
        <f t="shared" si="3"/>
        <v>0</v>
      </c>
      <c r="M84" s="11">
        <f t="shared" si="4"/>
        <v>0</v>
      </c>
      <c r="N84" s="11">
        <f t="shared" si="5"/>
        <v>0</v>
      </c>
      <c r="O84" s="51"/>
      <c r="P84" s="51"/>
    </row>
    <row r="85" spans="1:16" ht="14.25">
      <c r="A85" s="22">
        <v>75</v>
      </c>
      <c r="B85" s="13" t="s">
        <v>130</v>
      </c>
      <c r="C85" s="15">
        <v>320</v>
      </c>
      <c r="D85" s="14" t="s">
        <v>59</v>
      </c>
      <c r="E85" s="45"/>
      <c r="F85" s="91"/>
      <c r="G85" s="53"/>
      <c r="H85" s="91"/>
      <c r="I85" s="91"/>
      <c r="J85" s="53"/>
      <c r="K85" s="50"/>
      <c r="L85" s="11">
        <f t="shared" si="3"/>
        <v>0</v>
      </c>
      <c r="M85" s="11">
        <f t="shared" si="4"/>
        <v>0</v>
      </c>
      <c r="N85" s="11">
        <f t="shared" si="5"/>
        <v>0</v>
      </c>
      <c r="O85" s="51"/>
      <c r="P85" s="51"/>
    </row>
    <row r="86" spans="1:16" ht="14.25">
      <c r="A86" s="22">
        <v>76</v>
      </c>
      <c r="B86" s="13" t="s">
        <v>131</v>
      </c>
      <c r="C86" s="15">
        <v>20</v>
      </c>
      <c r="D86" s="14" t="s">
        <v>17</v>
      </c>
      <c r="E86" s="45"/>
      <c r="F86" s="91"/>
      <c r="G86" s="53"/>
      <c r="H86" s="91"/>
      <c r="I86" s="91"/>
      <c r="J86" s="53"/>
      <c r="K86" s="50"/>
      <c r="L86" s="11">
        <f t="shared" si="3"/>
        <v>0</v>
      </c>
      <c r="M86" s="11">
        <f t="shared" si="4"/>
        <v>0</v>
      </c>
      <c r="N86" s="11">
        <f t="shared" si="5"/>
        <v>0</v>
      </c>
      <c r="O86" s="51"/>
      <c r="P86" s="51"/>
    </row>
    <row r="87" spans="1:16" ht="14.25">
      <c r="A87" s="22">
        <v>77</v>
      </c>
      <c r="B87" s="13" t="s">
        <v>132</v>
      </c>
      <c r="C87" s="15">
        <v>110</v>
      </c>
      <c r="D87" s="14" t="s">
        <v>59</v>
      </c>
      <c r="E87" s="45"/>
      <c r="F87" s="91"/>
      <c r="G87" s="53"/>
      <c r="H87" s="91"/>
      <c r="I87" s="91"/>
      <c r="J87" s="53"/>
      <c r="K87" s="50"/>
      <c r="L87" s="11">
        <f t="shared" si="3"/>
        <v>0</v>
      </c>
      <c r="M87" s="11">
        <f t="shared" si="4"/>
        <v>0</v>
      </c>
      <c r="N87" s="11">
        <f t="shared" si="5"/>
        <v>0</v>
      </c>
      <c r="O87" s="51"/>
      <c r="P87" s="51"/>
    </row>
    <row r="88" spans="1:16" ht="14.25">
      <c r="A88" s="22">
        <v>78</v>
      </c>
      <c r="B88" s="13" t="s">
        <v>133</v>
      </c>
      <c r="C88" s="15">
        <v>10</v>
      </c>
      <c r="D88" s="14" t="s">
        <v>114</v>
      </c>
      <c r="E88" s="45"/>
      <c r="F88" s="91"/>
      <c r="G88" s="53"/>
      <c r="H88" s="91"/>
      <c r="I88" s="91"/>
      <c r="J88" s="53"/>
      <c r="K88" s="50"/>
      <c r="L88" s="11">
        <f t="shared" si="3"/>
        <v>0</v>
      </c>
      <c r="M88" s="11">
        <f t="shared" si="4"/>
        <v>0</v>
      </c>
      <c r="N88" s="11">
        <f t="shared" si="5"/>
        <v>0</v>
      </c>
      <c r="O88" s="51"/>
      <c r="P88" s="51"/>
    </row>
    <row r="89" spans="1:16" ht="14.25">
      <c r="A89" s="22">
        <v>79</v>
      </c>
      <c r="B89" s="13" t="s">
        <v>134</v>
      </c>
      <c r="C89" s="15">
        <v>15</v>
      </c>
      <c r="D89" s="14" t="s">
        <v>114</v>
      </c>
      <c r="E89" s="45"/>
      <c r="F89" s="91"/>
      <c r="G89" s="53"/>
      <c r="H89" s="91"/>
      <c r="I89" s="91"/>
      <c r="J89" s="53"/>
      <c r="K89" s="50"/>
      <c r="L89" s="11">
        <f t="shared" si="3"/>
        <v>0</v>
      </c>
      <c r="M89" s="11">
        <f t="shared" si="4"/>
        <v>0</v>
      </c>
      <c r="N89" s="11">
        <f t="shared" si="5"/>
        <v>0</v>
      </c>
      <c r="O89" s="51"/>
      <c r="P89" s="51"/>
    </row>
    <row r="90" spans="1:16" ht="14.25">
      <c r="A90" s="22">
        <v>80</v>
      </c>
      <c r="B90" s="13" t="s">
        <v>135</v>
      </c>
      <c r="C90" s="15">
        <v>5</v>
      </c>
      <c r="D90" s="14" t="s">
        <v>114</v>
      </c>
      <c r="E90" s="45"/>
      <c r="F90" s="91"/>
      <c r="G90" s="53"/>
      <c r="H90" s="91"/>
      <c r="I90" s="91"/>
      <c r="J90" s="53"/>
      <c r="K90" s="50"/>
      <c r="L90" s="11">
        <f t="shared" si="3"/>
        <v>0</v>
      </c>
      <c r="M90" s="11">
        <f t="shared" si="4"/>
        <v>0</v>
      </c>
      <c r="N90" s="11">
        <f t="shared" si="5"/>
        <v>0</v>
      </c>
      <c r="O90" s="51"/>
      <c r="P90" s="51"/>
    </row>
    <row r="91" spans="1:16" ht="14.25">
      <c r="A91" s="22">
        <v>81</v>
      </c>
      <c r="B91" s="13" t="s">
        <v>136</v>
      </c>
      <c r="C91" s="15">
        <v>100</v>
      </c>
      <c r="D91" s="14" t="s">
        <v>17</v>
      </c>
      <c r="E91" s="45"/>
      <c r="F91" s="91"/>
      <c r="G91" s="53"/>
      <c r="H91" s="91"/>
      <c r="I91" s="91"/>
      <c r="J91" s="53"/>
      <c r="K91" s="50"/>
      <c r="L91" s="11">
        <f t="shared" si="3"/>
        <v>0</v>
      </c>
      <c r="M91" s="11">
        <f t="shared" si="4"/>
        <v>0</v>
      </c>
      <c r="N91" s="11">
        <f t="shared" si="5"/>
        <v>0</v>
      </c>
      <c r="O91" s="51"/>
      <c r="P91" s="51"/>
    </row>
    <row r="92" spans="1:16" ht="14.25">
      <c r="A92" s="22">
        <v>82</v>
      </c>
      <c r="B92" s="13" t="s">
        <v>137</v>
      </c>
      <c r="C92" s="15">
        <v>100</v>
      </c>
      <c r="D92" s="14" t="s">
        <v>17</v>
      </c>
      <c r="E92" s="45"/>
      <c r="F92" s="91"/>
      <c r="G92" s="53"/>
      <c r="H92" s="91"/>
      <c r="I92" s="91"/>
      <c r="J92" s="53"/>
      <c r="K92" s="50"/>
      <c r="L92" s="11">
        <f t="shared" si="3"/>
        <v>0</v>
      </c>
      <c r="M92" s="11">
        <f t="shared" si="4"/>
        <v>0</v>
      </c>
      <c r="N92" s="11">
        <f t="shared" si="5"/>
        <v>0</v>
      </c>
      <c r="O92" s="51"/>
      <c r="P92" s="51"/>
    </row>
    <row r="93" spans="1:16" ht="14.25">
      <c r="A93" s="22">
        <v>83</v>
      </c>
      <c r="B93" s="13" t="s">
        <v>138</v>
      </c>
      <c r="C93" s="15">
        <v>110</v>
      </c>
      <c r="D93" s="14" t="s">
        <v>17</v>
      </c>
      <c r="E93" s="45"/>
      <c r="F93" s="91"/>
      <c r="G93" s="53"/>
      <c r="H93" s="91"/>
      <c r="I93" s="91"/>
      <c r="J93" s="53"/>
      <c r="K93" s="50"/>
      <c r="L93" s="11">
        <f t="shared" si="3"/>
        <v>0</v>
      </c>
      <c r="M93" s="11">
        <f t="shared" si="4"/>
        <v>0</v>
      </c>
      <c r="N93" s="11">
        <f t="shared" si="5"/>
        <v>0</v>
      </c>
      <c r="O93" s="51"/>
      <c r="P93" s="51"/>
    </row>
    <row r="94" spans="1:16" ht="24">
      <c r="A94" s="22">
        <v>84</v>
      </c>
      <c r="B94" s="13" t="s">
        <v>139</v>
      </c>
      <c r="C94" s="15">
        <v>25</v>
      </c>
      <c r="D94" s="14" t="s">
        <v>17</v>
      </c>
      <c r="E94" s="45"/>
      <c r="F94" s="91"/>
      <c r="G94" s="53"/>
      <c r="H94" s="91"/>
      <c r="I94" s="91"/>
      <c r="J94" s="53"/>
      <c r="K94" s="50"/>
      <c r="L94" s="11">
        <f t="shared" si="3"/>
        <v>0</v>
      </c>
      <c r="M94" s="11">
        <f t="shared" si="4"/>
        <v>0</v>
      </c>
      <c r="N94" s="11">
        <f t="shared" si="5"/>
        <v>0</v>
      </c>
      <c r="O94" s="51"/>
      <c r="P94" s="51"/>
    </row>
    <row r="95" spans="1:16" ht="24">
      <c r="A95" s="22">
        <v>85</v>
      </c>
      <c r="B95" s="25" t="s">
        <v>208</v>
      </c>
      <c r="C95" s="26">
        <v>10</v>
      </c>
      <c r="D95" s="14" t="s">
        <v>17</v>
      </c>
      <c r="E95" s="45"/>
      <c r="F95" s="91"/>
      <c r="G95" s="53"/>
      <c r="H95" s="91"/>
      <c r="I95" s="91"/>
      <c r="J95" s="53"/>
      <c r="K95" s="50"/>
      <c r="L95" s="11">
        <f t="shared" si="3"/>
        <v>0</v>
      </c>
      <c r="M95" s="11">
        <f t="shared" si="4"/>
        <v>0</v>
      </c>
      <c r="N95" s="11">
        <f t="shared" si="5"/>
        <v>0</v>
      </c>
      <c r="O95" s="51"/>
      <c r="P95" s="51"/>
    </row>
    <row r="96" spans="1:16" ht="14.25">
      <c r="A96" s="22">
        <v>86</v>
      </c>
      <c r="B96" s="13" t="s">
        <v>140</v>
      </c>
      <c r="C96" s="15">
        <v>100</v>
      </c>
      <c r="D96" s="14" t="s">
        <v>17</v>
      </c>
      <c r="E96" s="45"/>
      <c r="F96" s="91"/>
      <c r="G96" s="53"/>
      <c r="H96" s="91"/>
      <c r="I96" s="91"/>
      <c r="J96" s="53"/>
      <c r="K96" s="50"/>
      <c r="L96" s="11">
        <f t="shared" si="3"/>
        <v>0</v>
      </c>
      <c r="M96" s="11">
        <f t="shared" si="4"/>
        <v>0</v>
      </c>
      <c r="N96" s="11">
        <f t="shared" si="5"/>
        <v>0</v>
      </c>
      <c r="O96" s="51"/>
      <c r="P96" s="51"/>
    </row>
    <row r="97" spans="1:16" ht="14.25">
      <c r="A97" s="22">
        <v>87</v>
      </c>
      <c r="B97" s="13" t="s">
        <v>141</v>
      </c>
      <c r="C97" s="15">
        <v>100</v>
      </c>
      <c r="D97" s="14" t="s">
        <v>17</v>
      </c>
      <c r="E97" s="45"/>
      <c r="F97" s="91"/>
      <c r="G97" s="53"/>
      <c r="H97" s="91"/>
      <c r="I97" s="91"/>
      <c r="J97" s="53"/>
      <c r="K97" s="50"/>
      <c r="L97" s="11">
        <f t="shared" si="3"/>
        <v>0</v>
      </c>
      <c r="M97" s="11">
        <f t="shared" si="4"/>
        <v>0</v>
      </c>
      <c r="N97" s="11">
        <f t="shared" si="5"/>
        <v>0</v>
      </c>
      <c r="O97" s="51"/>
      <c r="P97" s="51"/>
    </row>
    <row r="98" spans="1:16" ht="14.25">
      <c r="A98" s="22">
        <v>88</v>
      </c>
      <c r="B98" s="13" t="s">
        <v>142</v>
      </c>
      <c r="C98" s="15">
        <v>100</v>
      </c>
      <c r="D98" s="14" t="s">
        <v>17</v>
      </c>
      <c r="E98" s="45"/>
      <c r="F98" s="91"/>
      <c r="G98" s="53"/>
      <c r="H98" s="91"/>
      <c r="I98" s="91"/>
      <c r="J98" s="53"/>
      <c r="K98" s="50"/>
      <c r="L98" s="11">
        <f t="shared" si="3"/>
        <v>0</v>
      </c>
      <c r="M98" s="11">
        <f t="shared" si="4"/>
        <v>0</v>
      </c>
      <c r="N98" s="11">
        <f t="shared" si="5"/>
        <v>0</v>
      </c>
      <c r="O98" s="51"/>
      <c r="P98" s="51"/>
    </row>
    <row r="99" spans="1:16" ht="14.25">
      <c r="A99" s="22">
        <v>89</v>
      </c>
      <c r="B99" s="13" t="s">
        <v>143</v>
      </c>
      <c r="C99" s="15">
        <v>200</v>
      </c>
      <c r="D99" s="14" t="s">
        <v>17</v>
      </c>
      <c r="E99" s="45"/>
      <c r="F99" s="91"/>
      <c r="G99" s="53"/>
      <c r="H99" s="91"/>
      <c r="I99" s="91"/>
      <c r="J99" s="53"/>
      <c r="K99" s="50"/>
      <c r="L99" s="11">
        <f t="shared" si="3"/>
        <v>0</v>
      </c>
      <c r="M99" s="11">
        <f t="shared" si="4"/>
        <v>0</v>
      </c>
      <c r="N99" s="11">
        <f t="shared" si="5"/>
        <v>0</v>
      </c>
      <c r="O99" s="51"/>
      <c r="P99" s="51"/>
    </row>
    <row r="100" spans="1:16" ht="14.25">
      <c r="A100" s="22">
        <v>90</v>
      </c>
      <c r="B100" s="13" t="s">
        <v>144</v>
      </c>
      <c r="C100" s="15">
        <v>600</v>
      </c>
      <c r="D100" s="14" t="s">
        <v>17</v>
      </c>
      <c r="E100" s="45"/>
      <c r="F100" s="91"/>
      <c r="G100" s="53"/>
      <c r="H100" s="91"/>
      <c r="I100" s="91"/>
      <c r="J100" s="53"/>
      <c r="K100" s="50"/>
      <c r="L100" s="11">
        <f t="shared" si="3"/>
        <v>0</v>
      </c>
      <c r="M100" s="11">
        <f t="shared" si="4"/>
        <v>0</v>
      </c>
      <c r="N100" s="11">
        <f t="shared" si="5"/>
        <v>0</v>
      </c>
      <c r="O100" s="51"/>
      <c r="P100" s="51"/>
    </row>
    <row r="101" spans="1:16" ht="14.25">
      <c r="A101" s="22">
        <v>91</v>
      </c>
      <c r="B101" s="13" t="s">
        <v>145</v>
      </c>
      <c r="C101" s="15">
        <v>200</v>
      </c>
      <c r="D101" s="14" t="s">
        <v>17</v>
      </c>
      <c r="E101" s="45"/>
      <c r="F101" s="91"/>
      <c r="G101" s="53"/>
      <c r="H101" s="91"/>
      <c r="I101" s="91"/>
      <c r="J101" s="53"/>
      <c r="K101" s="50"/>
      <c r="L101" s="11">
        <f t="shared" si="3"/>
        <v>0</v>
      </c>
      <c r="M101" s="11">
        <f t="shared" si="4"/>
        <v>0</v>
      </c>
      <c r="N101" s="11">
        <f t="shared" si="5"/>
        <v>0</v>
      </c>
      <c r="O101" s="51"/>
      <c r="P101" s="51"/>
    </row>
    <row r="102" spans="1:16" ht="24">
      <c r="A102" s="22">
        <v>92</v>
      </c>
      <c r="B102" s="13" t="s">
        <v>146</v>
      </c>
      <c r="C102" s="15">
        <v>100</v>
      </c>
      <c r="D102" s="14" t="s">
        <v>17</v>
      </c>
      <c r="E102" s="45"/>
      <c r="F102" s="91"/>
      <c r="G102" s="53"/>
      <c r="H102" s="91"/>
      <c r="I102" s="91"/>
      <c r="J102" s="53"/>
      <c r="K102" s="50"/>
      <c r="L102" s="11">
        <f t="shared" si="3"/>
        <v>0</v>
      </c>
      <c r="M102" s="11">
        <f t="shared" si="4"/>
        <v>0</v>
      </c>
      <c r="N102" s="11">
        <f t="shared" si="5"/>
        <v>0</v>
      </c>
      <c r="O102" s="51"/>
      <c r="P102" s="51"/>
    </row>
    <row r="103" spans="1:16" ht="24">
      <c r="A103" s="22">
        <v>93</v>
      </c>
      <c r="B103" s="13" t="s">
        <v>147</v>
      </c>
      <c r="C103" s="15">
        <v>70</v>
      </c>
      <c r="D103" s="14" t="s">
        <v>17</v>
      </c>
      <c r="E103" s="45"/>
      <c r="F103" s="91"/>
      <c r="G103" s="53"/>
      <c r="H103" s="91"/>
      <c r="I103" s="91"/>
      <c r="J103" s="53"/>
      <c r="K103" s="50"/>
      <c r="L103" s="11">
        <f t="shared" si="3"/>
        <v>0</v>
      </c>
      <c r="M103" s="11">
        <f t="shared" si="4"/>
        <v>0</v>
      </c>
      <c r="N103" s="11">
        <f t="shared" si="5"/>
        <v>0</v>
      </c>
      <c r="O103" s="51"/>
      <c r="P103" s="51"/>
    </row>
    <row r="104" spans="1:16" ht="24">
      <c r="A104" s="22">
        <v>94</v>
      </c>
      <c r="B104" s="13" t="s">
        <v>148</v>
      </c>
      <c r="C104" s="15">
        <v>100</v>
      </c>
      <c r="D104" s="14" t="s">
        <v>17</v>
      </c>
      <c r="E104" s="45"/>
      <c r="F104" s="91"/>
      <c r="G104" s="53"/>
      <c r="H104" s="91"/>
      <c r="I104" s="91"/>
      <c r="J104" s="53"/>
      <c r="K104" s="50"/>
      <c r="L104" s="11">
        <f t="shared" si="3"/>
        <v>0</v>
      </c>
      <c r="M104" s="11">
        <f t="shared" si="4"/>
        <v>0</v>
      </c>
      <c r="N104" s="11">
        <f t="shared" si="5"/>
        <v>0</v>
      </c>
      <c r="O104" s="51"/>
      <c r="P104" s="51"/>
    </row>
    <row r="105" spans="1:16" ht="14.25">
      <c r="A105" s="22">
        <v>95</v>
      </c>
      <c r="B105" s="13" t="s">
        <v>149</v>
      </c>
      <c r="C105" s="15">
        <v>5</v>
      </c>
      <c r="D105" s="14" t="s">
        <v>17</v>
      </c>
      <c r="E105" s="45"/>
      <c r="F105" s="91"/>
      <c r="G105" s="53"/>
      <c r="H105" s="91"/>
      <c r="I105" s="91"/>
      <c r="J105" s="53"/>
      <c r="K105" s="50"/>
      <c r="L105" s="11">
        <f t="shared" si="3"/>
        <v>0</v>
      </c>
      <c r="M105" s="11">
        <f t="shared" si="4"/>
        <v>0</v>
      </c>
      <c r="N105" s="11">
        <f t="shared" si="5"/>
        <v>0</v>
      </c>
      <c r="O105" s="51"/>
      <c r="P105" s="51"/>
    </row>
    <row r="106" spans="1:16" ht="14.25">
      <c r="A106" s="22">
        <v>96</v>
      </c>
      <c r="B106" s="13" t="s">
        <v>150</v>
      </c>
      <c r="C106" s="15">
        <v>10</v>
      </c>
      <c r="D106" s="14" t="s">
        <v>17</v>
      </c>
      <c r="E106" s="45"/>
      <c r="F106" s="91"/>
      <c r="G106" s="53"/>
      <c r="H106" s="91"/>
      <c r="I106" s="91"/>
      <c r="J106" s="53"/>
      <c r="K106" s="50"/>
      <c r="L106" s="11">
        <f t="shared" si="3"/>
        <v>0</v>
      </c>
      <c r="M106" s="11">
        <f t="shared" si="4"/>
        <v>0</v>
      </c>
      <c r="N106" s="11">
        <f t="shared" si="5"/>
        <v>0</v>
      </c>
      <c r="O106" s="51"/>
      <c r="P106" s="51"/>
    </row>
    <row r="107" spans="1:16" ht="24">
      <c r="A107" s="22">
        <v>97</v>
      </c>
      <c r="B107" s="13" t="s">
        <v>151</v>
      </c>
      <c r="C107" s="15">
        <v>5</v>
      </c>
      <c r="D107" s="14" t="s">
        <v>17</v>
      </c>
      <c r="E107" s="45"/>
      <c r="F107" s="91"/>
      <c r="G107" s="53"/>
      <c r="H107" s="91"/>
      <c r="I107" s="91"/>
      <c r="J107" s="53"/>
      <c r="K107" s="50"/>
      <c r="L107" s="11">
        <f t="shared" si="3"/>
        <v>0</v>
      </c>
      <c r="M107" s="11">
        <f t="shared" si="4"/>
        <v>0</v>
      </c>
      <c r="N107" s="11">
        <f t="shared" si="5"/>
        <v>0</v>
      </c>
      <c r="O107" s="51"/>
      <c r="P107" s="51"/>
    </row>
    <row r="108" spans="1:16" ht="14.25">
      <c r="A108" s="22">
        <v>98</v>
      </c>
      <c r="B108" s="13" t="s">
        <v>152</v>
      </c>
      <c r="C108" s="15">
        <v>10</v>
      </c>
      <c r="D108" s="14" t="s">
        <v>59</v>
      </c>
      <c r="E108" s="45"/>
      <c r="F108" s="91"/>
      <c r="G108" s="53"/>
      <c r="H108" s="91"/>
      <c r="I108" s="91"/>
      <c r="J108" s="53"/>
      <c r="K108" s="50"/>
      <c r="L108" s="11">
        <f t="shared" si="3"/>
        <v>0</v>
      </c>
      <c r="M108" s="11">
        <f t="shared" si="4"/>
        <v>0</v>
      </c>
      <c r="N108" s="11">
        <f t="shared" si="5"/>
        <v>0</v>
      </c>
      <c r="O108" s="51"/>
      <c r="P108" s="51"/>
    </row>
    <row r="109" spans="1:16" ht="14.25">
      <c r="A109" s="22">
        <v>99</v>
      </c>
      <c r="B109" s="13" t="s">
        <v>153</v>
      </c>
      <c r="C109" s="15">
        <v>15</v>
      </c>
      <c r="D109" s="14" t="s">
        <v>17</v>
      </c>
      <c r="E109" s="45"/>
      <c r="F109" s="91"/>
      <c r="G109" s="53"/>
      <c r="H109" s="91"/>
      <c r="I109" s="91"/>
      <c r="J109" s="53"/>
      <c r="K109" s="50"/>
      <c r="L109" s="11">
        <f t="shared" si="3"/>
        <v>0</v>
      </c>
      <c r="M109" s="11">
        <f t="shared" si="4"/>
        <v>0</v>
      </c>
      <c r="N109" s="11">
        <f t="shared" si="5"/>
        <v>0</v>
      </c>
      <c r="O109" s="51"/>
      <c r="P109" s="51"/>
    </row>
    <row r="110" spans="1:16" ht="14.25">
      <c r="A110" s="22">
        <v>100</v>
      </c>
      <c r="B110" s="13" t="s">
        <v>154</v>
      </c>
      <c r="C110" s="15">
        <v>10</v>
      </c>
      <c r="D110" s="14" t="s">
        <v>17</v>
      </c>
      <c r="E110" s="45"/>
      <c r="F110" s="91"/>
      <c r="G110" s="53"/>
      <c r="H110" s="91"/>
      <c r="I110" s="91"/>
      <c r="J110" s="53"/>
      <c r="K110" s="50"/>
      <c r="L110" s="11">
        <f t="shared" si="3"/>
        <v>0</v>
      </c>
      <c r="M110" s="11">
        <f t="shared" si="4"/>
        <v>0</v>
      </c>
      <c r="N110" s="11">
        <f t="shared" si="5"/>
        <v>0</v>
      </c>
      <c r="O110" s="51"/>
      <c r="P110" s="51"/>
    </row>
    <row r="111" spans="1:16" ht="14.25">
      <c r="A111" s="22">
        <v>101</v>
      </c>
      <c r="B111" s="13" t="s">
        <v>155</v>
      </c>
      <c r="C111" s="15">
        <v>10</v>
      </c>
      <c r="D111" s="14" t="s">
        <v>17</v>
      </c>
      <c r="E111" s="45"/>
      <c r="F111" s="91"/>
      <c r="G111" s="53"/>
      <c r="H111" s="91"/>
      <c r="I111" s="91"/>
      <c r="J111" s="53"/>
      <c r="K111" s="50"/>
      <c r="L111" s="11">
        <f t="shared" si="3"/>
        <v>0</v>
      </c>
      <c r="M111" s="11">
        <f t="shared" si="4"/>
        <v>0</v>
      </c>
      <c r="N111" s="11">
        <f t="shared" si="5"/>
        <v>0</v>
      </c>
      <c r="O111" s="51"/>
      <c r="P111" s="51"/>
    </row>
    <row r="112" spans="1:16" ht="14.25">
      <c r="A112" s="22">
        <v>102</v>
      </c>
      <c r="B112" s="13" t="s">
        <v>156</v>
      </c>
      <c r="C112" s="15">
        <v>10</v>
      </c>
      <c r="D112" s="14" t="s">
        <v>17</v>
      </c>
      <c r="E112" s="45"/>
      <c r="F112" s="91"/>
      <c r="G112" s="53"/>
      <c r="H112" s="91"/>
      <c r="I112" s="91"/>
      <c r="J112" s="53"/>
      <c r="K112" s="50"/>
      <c r="L112" s="11">
        <f t="shared" si="3"/>
        <v>0</v>
      </c>
      <c r="M112" s="11">
        <f t="shared" si="4"/>
        <v>0</v>
      </c>
      <c r="N112" s="11">
        <f t="shared" si="5"/>
        <v>0</v>
      </c>
      <c r="O112" s="51"/>
      <c r="P112" s="51"/>
    </row>
    <row r="113" spans="1:16" ht="14.25">
      <c r="A113" s="22">
        <v>103</v>
      </c>
      <c r="B113" s="13" t="s">
        <v>157</v>
      </c>
      <c r="C113" s="15">
        <v>10</v>
      </c>
      <c r="D113" s="14" t="s">
        <v>17</v>
      </c>
      <c r="E113" s="45"/>
      <c r="F113" s="91"/>
      <c r="G113" s="53"/>
      <c r="H113" s="91"/>
      <c r="I113" s="91"/>
      <c r="J113" s="53"/>
      <c r="K113" s="50"/>
      <c r="L113" s="11">
        <f t="shared" si="3"/>
        <v>0</v>
      </c>
      <c r="M113" s="11">
        <f t="shared" si="4"/>
        <v>0</v>
      </c>
      <c r="N113" s="11">
        <f t="shared" si="5"/>
        <v>0</v>
      </c>
      <c r="O113" s="51"/>
      <c r="P113" s="51"/>
    </row>
    <row r="114" spans="1:16" ht="24">
      <c r="A114" s="22">
        <v>104</v>
      </c>
      <c r="B114" s="13" t="s">
        <v>212</v>
      </c>
      <c r="C114" s="15">
        <v>30</v>
      </c>
      <c r="D114" s="14" t="s">
        <v>17</v>
      </c>
      <c r="E114" s="45"/>
      <c r="F114" s="91"/>
      <c r="G114" s="53"/>
      <c r="H114" s="91"/>
      <c r="I114" s="91"/>
      <c r="J114" s="53"/>
      <c r="K114" s="50"/>
      <c r="L114" s="11">
        <f t="shared" si="3"/>
        <v>0</v>
      </c>
      <c r="M114" s="11">
        <f t="shared" si="4"/>
        <v>0</v>
      </c>
      <c r="N114" s="11">
        <f t="shared" si="5"/>
        <v>0</v>
      </c>
      <c r="O114" s="51"/>
      <c r="P114" s="51"/>
    </row>
    <row r="115" spans="1:16" ht="14.25">
      <c r="A115" s="22">
        <v>105</v>
      </c>
      <c r="B115" s="13" t="s">
        <v>158</v>
      </c>
      <c r="C115" s="15">
        <v>100</v>
      </c>
      <c r="D115" s="14" t="s">
        <v>17</v>
      </c>
      <c r="E115" s="45"/>
      <c r="F115" s="91"/>
      <c r="G115" s="53"/>
      <c r="H115" s="91"/>
      <c r="I115" s="91"/>
      <c r="J115" s="53"/>
      <c r="K115" s="50"/>
      <c r="L115" s="11">
        <f t="shared" si="3"/>
        <v>0</v>
      </c>
      <c r="M115" s="11">
        <f t="shared" si="4"/>
        <v>0</v>
      </c>
      <c r="N115" s="11">
        <f t="shared" si="5"/>
        <v>0</v>
      </c>
      <c r="O115" s="51"/>
      <c r="P115" s="51"/>
    </row>
    <row r="116" spans="1:16" ht="14.25">
      <c r="A116" s="22">
        <v>106</v>
      </c>
      <c r="B116" s="13" t="s">
        <v>159</v>
      </c>
      <c r="C116" s="15">
        <v>50</v>
      </c>
      <c r="D116" s="14" t="s">
        <v>17</v>
      </c>
      <c r="E116" s="45"/>
      <c r="F116" s="91"/>
      <c r="G116" s="53"/>
      <c r="H116" s="91"/>
      <c r="I116" s="91"/>
      <c r="J116" s="53"/>
      <c r="K116" s="50"/>
      <c r="L116" s="11">
        <f t="shared" si="3"/>
        <v>0</v>
      </c>
      <c r="M116" s="11">
        <f t="shared" si="4"/>
        <v>0</v>
      </c>
      <c r="N116" s="11">
        <f t="shared" si="5"/>
        <v>0</v>
      </c>
      <c r="O116" s="51"/>
      <c r="P116" s="51"/>
    </row>
    <row r="117" spans="1:16" ht="14.25">
      <c r="A117" s="22">
        <v>107</v>
      </c>
      <c r="B117" s="13" t="s">
        <v>160</v>
      </c>
      <c r="C117" s="15">
        <v>10</v>
      </c>
      <c r="D117" s="14" t="s">
        <v>17</v>
      </c>
      <c r="E117" s="45"/>
      <c r="F117" s="91"/>
      <c r="G117" s="53"/>
      <c r="H117" s="91"/>
      <c r="I117" s="91"/>
      <c r="J117" s="53"/>
      <c r="K117" s="50"/>
      <c r="L117" s="11">
        <f t="shared" si="3"/>
        <v>0</v>
      </c>
      <c r="M117" s="11">
        <f t="shared" si="4"/>
        <v>0</v>
      </c>
      <c r="N117" s="11">
        <f t="shared" si="5"/>
        <v>0</v>
      </c>
      <c r="O117" s="51"/>
      <c r="P117" s="51"/>
    </row>
    <row r="118" spans="1:16" ht="14.25">
      <c r="A118" s="22">
        <v>108</v>
      </c>
      <c r="B118" s="13" t="s">
        <v>161</v>
      </c>
      <c r="C118" s="15">
        <v>10</v>
      </c>
      <c r="D118" s="14" t="s">
        <v>17</v>
      </c>
      <c r="E118" s="45"/>
      <c r="F118" s="91"/>
      <c r="G118" s="53"/>
      <c r="H118" s="91"/>
      <c r="I118" s="91"/>
      <c r="J118" s="53"/>
      <c r="K118" s="50"/>
      <c r="L118" s="11">
        <f t="shared" si="3"/>
        <v>0</v>
      </c>
      <c r="M118" s="11">
        <f t="shared" si="4"/>
        <v>0</v>
      </c>
      <c r="N118" s="11">
        <f t="shared" si="5"/>
        <v>0</v>
      </c>
      <c r="O118" s="51"/>
      <c r="P118" s="51"/>
    </row>
    <row r="119" spans="1:16" ht="24">
      <c r="A119" s="22">
        <v>109</v>
      </c>
      <c r="B119" s="13" t="s">
        <v>162</v>
      </c>
      <c r="C119" s="15">
        <v>1200</v>
      </c>
      <c r="D119" s="14" t="s">
        <v>59</v>
      </c>
      <c r="E119" s="45"/>
      <c r="F119" s="91"/>
      <c r="G119" s="53"/>
      <c r="H119" s="91"/>
      <c r="I119" s="91"/>
      <c r="J119" s="53"/>
      <c r="K119" s="50"/>
      <c r="L119" s="11">
        <f t="shared" si="3"/>
        <v>0</v>
      </c>
      <c r="M119" s="11">
        <f t="shared" si="4"/>
        <v>0</v>
      </c>
      <c r="N119" s="11">
        <f t="shared" si="5"/>
        <v>0</v>
      </c>
      <c r="O119" s="51"/>
      <c r="P119" s="51"/>
    </row>
    <row r="120" spans="1:16" ht="14.25">
      <c r="A120" s="22">
        <v>110</v>
      </c>
      <c r="B120" s="13" t="s">
        <v>214</v>
      </c>
      <c r="C120" s="15">
        <v>20</v>
      </c>
      <c r="D120" s="14" t="s">
        <v>17</v>
      </c>
      <c r="E120" s="45"/>
      <c r="F120" s="91"/>
      <c r="G120" s="53"/>
      <c r="H120" s="91"/>
      <c r="I120" s="91"/>
      <c r="J120" s="53"/>
      <c r="K120" s="50"/>
      <c r="L120" s="11">
        <f t="shared" si="3"/>
        <v>0</v>
      </c>
      <c r="M120" s="11">
        <f t="shared" si="4"/>
        <v>0</v>
      </c>
      <c r="N120" s="11">
        <f t="shared" si="5"/>
        <v>0</v>
      </c>
      <c r="O120" s="51"/>
      <c r="P120" s="51"/>
    </row>
    <row r="121" spans="1:16" ht="14.25">
      <c r="A121" s="22">
        <v>111</v>
      </c>
      <c r="B121" s="13" t="s">
        <v>215</v>
      </c>
      <c r="C121" s="15">
        <v>200</v>
      </c>
      <c r="D121" s="14" t="s">
        <v>59</v>
      </c>
      <c r="E121" s="45"/>
      <c r="F121" s="91"/>
      <c r="G121" s="53"/>
      <c r="H121" s="91"/>
      <c r="I121" s="91"/>
      <c r="J121" s="53"/>
      <c r="K121" s="50"/>
      <c r="L121" s="11">
        <f t="shared" si="3"/>
        <v>0</v>
      </c>
      <c r="M121" s="11">
        <f t="shared" si="4"/>
        <v>0</v>
      </c>
      <c r="N121" s="11">
        <f t="shared" si="5"/>
        <v>0</v>
      </c>
      <c r="O121" s="51"/>
      <c r="P121" s="51"/>
    </row>
    <row r="122" spans="1:16" ht="24">
      <c r="A122" s="22">
        <v>112</v>
      </c>
      <c r="B122" s="13" t="s">
        <v>216</v>
      </c>
      <c r="C122" s="15">
        <v>200</v>
      </c>
      <c r="D122" s="14" t="s">
        <v>59</v>
      </c>
      <c r="E122" s="45"/>
      <c r="F122" s="91"/>
      <c r="G122" s="53"/>
      <c r="H122" s="91"/>
      <c r="I122" s="91"/>
      <c r="J122" s="53"/>
      <c r="K122" s="50"/>
      <c r="L122" s="11">
        <f t="shared" si="3"/>
        <v>0</v>
      </c>
      <c r="M122" s="11">
        <f t="shared" si="4"/>
        <v>0</v>
      </c>
      <c r="N122" s="11">
        <f t="shared" si="5"/>
        <v>0</v>
      </c>
      <c r="O122" s="51"/>
      <c r="P122" s="51"/>
    </row>
    <row r="123" spans="1:16" ht="14.25">
      <c r="A123" s="22">
        <v>113</v>
      </c>
      <c r="B123" s="13" t="s">
        <v>217</v>
      </c>
      <c r="C123" s="15">
        <v>10</v>
      </c>
      <c r="D123" s="14" t="s">
        <v>59</v>
      </c>
      <c r="E123" s="45"/>
      <c r="F123" s="91"/>
      <c r="G123" s="53"/>
      <c r="H123" s="91"/>
      <c r="I123" s="91"/>
      <c r="J123" s="53"/>
      <c r="K123" s="50"/>
      <c r="L123" s="11">
        <f t="shared" si="3"/>
        <v>0</v>
      </c>
      <c r="M123" s="11">
        <f t="shared" si="4"/>
        <v>0</v>
      </c>
      <c r="N123" s="11">
        <f t="shared" si="5"/>
        <v>0</v>
      </c>
      <c r="O123" s="51"/>
      <c r="P123" s="51"/>
    </row>
    <row r="124" spans="1:16" ht="14.25">
      <c r="A124" s="22">
        <v>114</v>
      </c>
      <c r="B124" s="13" t="s">
        <v>218</v>
      </c>
      <c r="C124" s="15">
        <v>50</v>
      </c>
      <c r="D124" s="14" t="s">
        <v>17</v>
      </c>
      <c r="E124" s="45"/>
      <c r="F124" s="91"/>
      <c r="G124" s="53"/>
      <c r="H124" s="91"/>
      <c r="I124" s="91"/>
      <c r="J124" s="53"/>
      <c r="K124" s="50"/>
      <c r="L124" s="11">
        <f t="shared" si="3"/>
        <v>0</v>
      </c>
      <c r="M124" s="11">
        <f t="shared" si="4"/>
        <v>0</v>
      </c>
      <c r="N124" s="11">
        <f t="shared" si="5"/>
        <v>0</v>
      </c>
      <c r="O124" s="51"/>
      <c r="P124" s="51"/>
    </row>
    <row r="125" spans="1:16" ht="24">
      <c r="A125" s="22">
        <v>115</v>
      </c>
      <c r="B125" s="13" t="s">
        <v>213</v>
      </c>
      <c r="C125" s="15">
        <v>30</v>
      </c>
      <c r="D125" s="14" t="s">
        <v>17</v>
      </c>
      <c r="E125" s="45"/>
      <c r="F125" s="91"/>
      <c r="G125" s="53"/>
      <c r="H125" s="91"/>
      <c r="I125" s="91"/>
      <c r="J125" s="53"/>
      <c r="K125" s="50"/>
      <c r="L125" s="11">
        <f t="shared" si="3"/>
        <v>0</v>
      </c>
      <c r="M125" s="11">
        <f t="shared" si="4"/>
        <v>0</v>
      </c>
      <c r="N125" s="11">
        <f t="shared" si="5"/>
        <v>0</v>
      </c>
      <c r="O125" s="51"/>
      <c r="P125" s="51"/>
    </row>
    <row r="126" spans="1:16" ht="24">
      <c r="A126" s="22">
        <v>116</v>
      </c>
      <c r="B126" s="13" t="s">
        <v>163</v>
      </c>
      <c r="C126" s="15">
        <v>50</v>
      </c>
      <c r="D126" s="14" t="s">
        <v>17</v>
      </c>
      <c r="E126" s="45"/>
      <c r="F126" s="91"/>
      <c r="G126" s="53"/>
      <c r="H126" s="91"/>
      <c r="I126" s="91"/>
      <c r="J126" s="53"/>
      <c r="K126" s="50"/>
      <c r="L126" s="11">
        <f t="shared" si="3"/>
        <v>0</v>
      </c>
      <c r="M126" s="11">
        <f t="shared" si="4"/>
        <v>0</v>
      </c>
      <c r="N126" s="11">
        <f t="shared" si="5"/>
        <v>0</v>
      </c>
      <c r="O126" s="51"/>
      <c r="P126" s="51"/>
    </row>
    <row r="127" spans="1:16" ht="24">
      <c r="A127" s="22">
        <v>117</v>
      </c>
      <c r="B127" s="13" t="s">
        <v>164</v>
      </c>
      <c r="C127" s="15">
        <v>2000</v>
      </c>
      <c r="D127" s="14" t="s">
        <v>59</v>
      </c>
      <c r="E127" s="45"/>
      <c r="F127" s="91"/>
      <c r="G127" s="53"/>
      <c r="H127" s="91"/>
      <c r="I127" s="91"/>
      <c r="J127" s="53"/>
      <c r="K127" s="50"/>
      <c r="L127" s="11">
        <f t="shared" si="3"/>
        <v>0</v>
      </c>
      <c r="M127" s="11">
        <f t="shared" si="4"/>
        <v>0</v>
      </c>
      <c r="N127" s="11">
        <f t="shared" si="5"/>
        <v>0</v>
      </c>
      <c r="O127" s="51"/>
      <c r="P127" s="51"/>
    </row>
    <row r="128" spans="1:16" ht="24">
      <c r="A128" s="22">
        <v>118</v>
      </c>
      <c r="B128" s="7" t="s">
        <v>165</v>
      </c>
      <c r="C128" s="15">
        <v>5</v>
      </c>
      <c r="D128" s="14" t="s">
        <v>17</v>
      </c>
      <c r="E128" s="45"/>
      <c r="F128" s="91"/>
      <c r="G128" s="53"/>
      <c r="H128" s="91"/>
      <c r="I128" s="91"/>
      <c r="J128" s="53"/>
      <c r="K128" s="50"/>
      <c r="L128" s="11">
        <f t="shared" si="3"/>
        <v>0</v>
      </c>
      <c r="M128" s="11">
        <f t="shared" si="4"/>
        <v>0</v>
      </c>
      <c r="N128" s="11">
        <f t="shared" si="5"/>
        <v>0</v>
      </c>
      <c r="O128" s="51"/>
      <c r="P128" s="51"/>
    </row>
    <row r="129" spans="1:16" ht="24">
      <c r="A129" s="22">
        <v>119</v>
      </c>
      <c r="B129" s="7" t="s">
        <v>166</v>
      </c>
      <c r="C129" s="15">
        <v>5</v>
      </c>
      <c r="D129" s="14" t="s">
        <v>17</v>
      </c>
      <c r="E129" s="45"/>
      <c r="F129" s="91"/>
      <c r="G129" s="53"/>
      <c r="H129" s="91"/>
      <c r="I129" s="91"/>
      <c r="J129" s="53"/>
      <c r="K129" s="50"/>
      <c r="L129" s="11">
        <f t="shared" si="3"/>
        <v>0</v>
      </c>
      <c r="M129" s="11">
        <f t="shared" si="4"/>
        <v>0</v>
      </c>
      <c r="N129" s="11">
        <f t="shared" si="5"/>
        <v>0</v>
      </c>
      <c r="O129" s="51"/>
      <c r="P129" s="51"/>
    </row>
    <row r="130" spans="1:16" ht="24">
      <c r="A130" s="22">
        <v>120</v>
      </c>
      <c r="B130" s="13" t="s">
        <v>210</v>
      </c>
      <c r="C130" s="15">
        <v>20</v>
      </c>
      <c r="D130" s="14" t="s">
        <v>17</v>
      </c>
      <c r="E130" s="45"/>
      <c r="F130" s="91"/>
      <c r="G130" s="53"/>
      <c r="H130" s="91"/>
      <c r="I130" s="91"/>
      <c r="J130" s="53"/>
      <c r="K130" s="50"/>
      <c r="L130" s="11">
        <f t="shared" si="3"/>
        <v>0</v>
      </c>
      <c r="M130" s="11">
        <f t="shared" si="4"/>
        <v>0</v>
      </c>
      <c r="N130" s="11">
        <f t="shared" si="5"/>
        <v>0</v>
      </c>
      <c r="O130" s="51"/>
      <c r="P130" s="51"/>
    </row>
    <row r="131" spans="1:16" ht="24">
      <c r="A131" s="22">
        <v>121</v>
      </c>
      <c r="B131" s="13" t="s">
        <v>167</v>
      </c>
      <c r="C131" s="15">
        <v>15</v>
      </c>
      <c r="D131" s="14" t="s">
        <v>17</v>
      </c>
      <c r="E131" s="45"/>
      <c r="F131" s="91"/>
      <c r="G131" s="53"/>
      <c r="H131" s="91"/>
      <c r="I131" s="91"/>
      <c r="J131" s="53"/>
      <c r="K131" s="50"/>
      <c r="L131" s="11">
        <f t="shared" si="3"/>
        <v>0</v>
      </c>
      <c r="M131" s="11">
        <f t="shared" si="4"/>
        <v>0</v>
      </c>
      <c r="N131" s="11">
        <f t="shared" si="5"/>
        <v>0</v>
      </c>
      <c r="O131" s="51"/>
      <c r="P131" s="51"/>
    </row>
    <row r="132" spans="1:16" ht="24">
      <c r="A132" s="22">
        <v>122</v>
      </c>
      <c r="B132" s="13" t="s">
        <v>168</v>
      </c>
      <c r="C132" s="15">
        <v>15</v>
      </c>
      <c r="D132" s="14" t="s">
        <v>17</v>
      </c>
      <c r="E132" s="45"/>
      <c r="F132" s="91"/>
      <c r="G132" s="53"/>
      <c r="H132" s="91"/>
      <c r="I132" s="91"/>
      <c r="J132" s="53"/>
      <c r="K132" s="50"/>
      <c r="L132" s="11">
        <f t="shared" si="3"/>
        <v>0</v>
      </c>
      <c r="M132" s="11">
        <f t="shared" si="4"/>
        <v>0</v>
      </c>
      <c r="N132" s="11">
        <f t="shared" si="5"/>
        <v>0</v>
      </c>
      <c r="O132" s="51"/>
      <c r="P132" s="51"/>
    </row>
    <row r="133" spans="1:16" ht="24">
      <c r="A133" s="22">
        <v>123</v>
      </c>
      <c r="B133" s="13" t="s">
        <v>169</v>
      </c>
      <c r="C133" s="15">
        <v>10</v>
      </c>
      <c r="D133" s="14" t="s">
        <v>17</v>
      </c>
      <c r="E133" s="45"/>
      <c r="F133" s="91"/>
      <c r="G133" s="53"/>
      <c r="H133" s="91"/>
      <c r="I133" s="91"/>
      <c r="J133" s="53"/>
      <c r="K133" s="50"/>
      <c r="L133" s="11">
        <f t="shared" si="3"/>
        <v>0</v>
      </c>
      <c r="M133" s="11">
        <f t="shared" si="4"/>
        <v>0</v>
      </c>
      <c r="N133" s="11">
        <f t="shared" si="5"/>
        <v>0</v>
      </c>
      <c r="O133" s="51"/>
      <c r="P133" s="51"/>
    </row>
    <row r="134" spans="1:16" ht="24">
      <c r="A134" s="22">
        <v>124</v>
      </c>
      <c r="B134" s="13" t="s">
        <v>170</v>
      </c>
      <c r="C134" s="15">
        <v>10</v>
      </c>
      <c r="D134" s="14" t="s">
        <v>17</v>
      </c>
      <c r="E134" s="45"/>
      <c r="F134" s="91"/>
      <c r="G134" s="53"/>
      <c r="H134" s="91"/>
      <c r="I134" s="91"/>
      <c r="J134" s="53"/>
      <c r="K134" s="50"/>
      <c r="L134" s="11">
        <f t="shared" si="3"/>
        <v>0</v>
      </c>
      <c r="M134" s="11">
        <f t="shared" si="4"/>
        <v>0</v>
      </c>
      <c r="N134" s="11">
        <f t="shared" si="5"/>
        <v>0</v>
      </c>
      <c r="O134" s="51"/>
      <c r="P134" s="51"/>
    </row>
    <row r="135" spans="1:16" ht="24">
      <c r="A135" s="22">
        <v>125</v>
      </c>
      <c r="B135" s="13" t="s">
        <v>171</v>
      </c>
      <c r="C135" s="15">
        <v>300</v>
      </c>
      <c r="D135" s="14" t="s">
        <v>59</v>
      </c>
      <c r="E135" s="45"/>
      <c r="F135" s="91"/>
      <c r="G135" s="53"/>
      <c r="H135" s="91"/>
      <c r="I135" s="91"/>
      <c r="J135" s="53"/>
      <c r="K135" s="50"/>
      <c r="L135" s="11">
        <f t="shared" si="3"/>
        <v>0</v>
      </c>
      <c r="M135" s="11">
        <f t="shared" si="4"/>
        <v>0</v>
      </c>
      <c r="N135" s="11">
        <f t="shared" si="5"/>
        <v>0</v>
      </c>
      <c r="O135" s="51"/>
      <c r="P135" s="51"/>
    </row>
    <row r="136" spans="1:16" ht="24">
      <c r="A136" s="22">
        <v>126</v>
      </c>
      <c r="B136" s="13" t="s">
        <v>171</v>
      </c>
      <c r="C136" s="15">
        <v>300</v>
      </c>
      <c r="D136" s="14" t="s">
        <v>59</v>
      </c>
      <c r="E136" s="45"/>
      <c r="F136" s="91"/>
      <c r="G136" s="53"/>
      <c r="H136" s="91"/>
      <c r="I136" s="91"/>
      <c r="J136" s="53"/>
      <c r="K136" s="50"/>
      <c r="L136" s="11">
        <f t="shared" si="3"/>
        <v>0</v>
      </c>
      <c r="M136" s="11">
        <f t="shared" si="4"/>
        <v>0</v>
      </c>
      <c r="N136" s="11">
        <f t="shared" si="5"/>
        <v>0</v>
      </c>
      <c r="O136" s="51"/>
      <c r="P136" s="51"/>
    </row>
    <row r="137" spans="1:16" ht="24">
      <c r="A137" s="22">
        <v>127</v>
      </c>
      <c r="B137" s="13" t="s">
        <v>172</v>
      </c>
      <c r="C137" s="15">
        <v>500</v>
      </c>
      <c r="D137" s="14" t="s">
        <v>59</v>
      </c>
      <c r="E137" s="45"/>
      <c r="F137" s="91"/>
      <c r="G137" s="53"/>
      <c r="H137" s="91"/>
      <c r="I137" s="91"/>
      <c r="J137" s="53"/>
      <c r="K137" s="50"/>
      <c r="L137" s="11">
        <f t="shared" si="3"/>
        <v>0</v>
      </c>
      <c r="M137" s="11">
        <f t="shared" si="4"/>
        <v>0</v>
      </c>
      <c r="N137" s="11">
        <f t="shared" si="5"/>
        <v>0</v>
      </c>
      <c r="O137" s="51"/>
      <c r="P137" s="51"/>
    </row>
    <row r="138" spans="1:16" ht="24">
      <c r="A138" s="22">
        <v>128</v>
      </c>
      <c r="B138" s="13" t="s">
        <v>173</v>
      </c>
      <c r="C138" s="15">
        <v>500</v>
      </c>
      <c r="D138" s="14" t="s">
        <v>59</v>
      </c>
      <c r="E138" s="45"/>
      <c r="F138" s="91"/>
      <c r="G138" s="53"/>
      <c r="H138" s="91"/>
      <c r="I138" s="91"/>
      <c r="J138" s="53"/>
      <c r="K138" s="50"/>
      <c r="L138" s="11">
        <f t="shared" si="3"/>
        <v>0</v>
      </c>
      <c r="M138" s="11">
        <f t="shared" si="4"/>
        <v>0</v>
      </c>
      <c r="N138" s="11">
        <f t="shared" si="5"/>
        <v>0</v>
      </c>
      <c r="O138" s="51"/>
      <c r="P138" s="51"/>
    </row>
    <row r="139" spans="1:16" ht="24">
      <c r="A139" s="22">
        <v>129</v>
      </c>
      <c r="B139" s="13" t="s">
        <v>209</v>
      </c>
      <c r="C139" s="15">
        <v>500</v>
      </c>
      <c r="D139" s="14" t="s">
        <v>59</v>
      </c>
      <c r="E139" s="45"/>
      <c r="F139" s="91"/>
      <c r="G139" s="53"/>
      <c r="H139" s="91"/>
      <c r="I139" s="91"/>
      <c r="J139" s="53"/>
      <c r="K139" s="50"/>
      <c r="L139" s="11">
        <f aca="true" t="shared" si="6" ref="L139:L172">E139*(1+K139)</f>
        <v>0</v>
      </c>
      <c r="M139" s="11">
        <f t="shared" si="4"/>
        <v>0</v>
      </c>
      <c r="N139" s="11">
        <f t="shared" si="5"/>
        <v>0</v>
      </c>
      <c r="O139" s="51"/>
      <c r="P139" s="51"/>
    </row>
    <row r="140" spans="1:16" ht="24">
      <c r="A140" s="22">
        <v>130</v>
      </c>
      <c r="B140" s="13" t="s">
        <v>174</v>
      </c>
      <c r="C140" s="15">
        <v>500</v>
      </c>
      <c r="D140" s="14" t="s">
        <v>59</v>
      </c>
      <c r="E140" s="45"/>
      <c r="F140" s="91"/>
      <c r="G140" s="53"/>
      <c r="H140" s="91"/>
      <c r="I140" s="91"/>
      <c r="J140" s="53"/>
      <c r="K140" s="50"/>
      <c r="L140" s="11">
        <f t="shared" si="6"/>
        <v>0</v>
      </c>
      <c r="M140" s="11">
        <f t="shared" si="4"/>
        <v>0</v>
      </c>
      <c r="N140" s="11">
        <f t="shared" si="5"/>
        <v>0</v>
      </c>
      <c r="O140" s="51"/>
      <c r="P140" s="51"/>
    </row>
    <row r="141" spans="1:16" ht="14.25">
      <c r="A141" s="22">
        <v>131</v>
      </c>
      <c r="B141" s="13" t="s">
        <v>175</v>
      </c>
      <c r="C141" s="15">
        <v>100</v>
      </c>
      <c r="D141" s="14" t="s">
        <v>59</v>
      </c>
      <c r="E141" s="45"/>
      <c r="F141" s="91"/>
      <c r="G141" s="53"/>
      <c r="H141" s="91"/>
      <c r="I141" s="91"/>
      <c r="J141" s="53"/>
      <c r="K141" s="50"/>
      <c r="L141" s="11">
        <f t="shared" si="6"/>
        <v>0</v>
      </c>
      <c r="M141" s="11">
        <f t="shared" si="4"/>
        <v>0</v>
      </c>
      <c r="N141" s="11">
        <f t="shared" si="5"/>
        <v>0</v>
      </c>
      <c r="O141" s="51"/>
      <c r="P141" s="51"/>
    </row>
    <row r="142" spans="1:16" ht="14.25">
      <c r="A142" s="22">
        <v>132</v>
      </c>
      <c r="B142" s="13" t="s">
        <v>176</v>
      </c>
      <c r="C142" s="15">
        <v>100</v>
      </c>
      <c r="D142" s="14" t="s">
        <v>59</v>
      </c>
      <c r="E142" s="45"/>
      <c r="F142" s="91"/>
      <c r="G142" s="53"/>
      <c r="H142" s="91"/>
      <c r="I142" s="91"/>
      <c r="J142" s="53"/>
      <c r="K142" s="50"/>
      <c r="L142" s="11">
        <f t="shared" si="6"/>
        <v>0</v>
      </c>
      <c r="M142" s="11">
        <f t="shared" si="4"/>
        <v>0</v>
      </c>
      <c r="N142" s="11">
        <f t="shared" si="5"/>
        <v>0</v>
      </c>
      <c r="O142" s="51"/>
      <c r="P142" s="51"/>
    </row>
    <row r="143" spans="1:16" ht="14.25">
      <c r="A143" s="22">
        <v>133</v>
      </c>
      <c r="B143" s="13" t="s">
        <v>177</v>
      </c>
      <c r="C143" s="15">
        <v>100</v>
      </c>
      <c r="D143" s="14" t="s">
        <v>59</v>
      </c>
      <c r="E143" s="45"/>
      <c r="F143" s="91"/>
      <c r="G143" s="53"/>
      <c r="H143" s="91"/>
      <c r="I143" s="91"/>
      <c r="J143" s="53"/>
      <c r="K143" s="50"/>
      <c r="L143" s="11">
        <f t="shared" si="6"/>
        <v>0</v>
      </c>
      <c r="M143" s="11">
        <f t="shared" si="4"/>
        <v>0</v>
      </c>
      <c r="N143" s="11">
        <f t="shared" si="5"/>
        <v>0</v>
      </c>
      <c r="O143" s="51"/>
      <c r="P143" s="51"/>
    </row>
    <row r="144" spans="1:16" ht="14.25">
      <c r="A144" s="22">
        <v>134</v>
      </c>
      <c r="B144" s="13" t="s">
        <v>178</v>
      </c>
      <c r="C144" s="15">
        <v>100</v>
      </c>
      <c r="D144" s="14" t="s">
        <v>59</v>
      </c>
      <c r="E144" s="45"/>
      <c r="F144" s="91"/>
      <c r="G144" s="53"/>
      <c r="H144" s="91"/>
      <c r="I144" s="91"/>
      <c r="J144" s="53"/>
      <c r="K144" s="50"/>
      <c r="L144" s="11">
        <f t="shared" si="6"/>
        <v>0</v>
      </c>
      <c r="M144" s="11">
        <f t="shared" si="4"/>
        <v>0</v>
      </c>
      <c r="N144" s="11">
        <f t="shared" si="5"/>
        <v>0</v>
      </c>
      <c r="O144" s="51"/>
      <c r="P144" s="51"/>
    </row>
    <row r="145" spans="1:16" ht="14.25">
      <c r="A145" s="22">
        <v>135</v>
      </c>
      <c r="B145" s="13" t="s">
        <v>179</v>
      </c>
      <c r="C145" s="15">
        <v>100</v>
      </c>
      <c r="D145" s="14" t="s">
        <v>59</v>
      </c>
      <c r="E145" s="45"/>
      <c r="F145" s="91"/>
      <c r="G145" s="53"/>
      <c r="H145" s="91"/>
      <c r="I145" s="91"/>
      <c r="J145" s="53"/>
      <c r="K145" s="50"/>
      <c r="L145" s="11">
        <f t="shared" si="6"/>
        <v>0</v>
      </c>
      <c r="M145" s="11">
        <f t="shared" si="4"/>
        <v>0</v>
      </c>
      <c r="N145" s="11">
        <f t="shared" si="5"/>
        <v>0</v>
      </c>
      <c r="O145" s="51"/>
      <c r="P145" s="51"/>
    </row>
    <row r="146" spans="1:16" ht="14.25">
      <c r="A146" s="22">
        <v>136</v>
      </c>
      <c r="B146" s="13" t="s">
        <v>180</v>
      </c>
      <c r="C146" s="15">
        <v>500</v>
      </c>
      <c r="D146" s="14" t="s">
        <v>59</v>
      </c>
      <c r="E146" s="45"/>
      <c r="F146" s="91"/>
      <c r="G146" s="53"/>
      <c r="H146" s="91"/>
      <c r="I146" s="91"/>
      <c r="J146" s="53"/>
      <c r="K146" s="50"/>
      <c r="L146" s="11">
        <f t="shared" si="6"/>
        <v>0</v>
      </c>
      <c r="M146" s="11">
        <f t="shared" si="4"/>
        <v>0</v>
      </c>
      <c r="N146" s="11">
        <f t="shared" si="5"/>
        <v>0</v>
      </c>
      <c r="O146" s="51"/>
      <c r="P146" s="51"/>
    </row>
    <row r="147" spans="1:16" ht="14.25">
      <c r="A147" s="22">
        <v>137</v>
      </c>
      <c r="B147" s="13" t="s">
        <v>181</v>
      </c>
      <c r="C147" s="15">
        <v>3600</v>
      </c>
      <c r="D147" s="14" t="s">
        <v>59</v>
      </c>
      <c r="E147" s="45"/>
      <c r="F147" s="91"/>
      <c r="G147" s="53"/>
      <c r="H147" s="91"/>
      <c r="I147" s="91"/>
      <c r="J147" s="53"/>
      <c r="K147" s="50"/>
      <c r="L147" s="11">
        <f t="shared" si="6"/>
        <v>0</v>
      </c>
      <c r="M147" s="11">
        <f t="shared" si="4"/>
        <v>0</v>
      </c>
      <c r="N147" s="11">
        <f t="shared" si="5"/>
        <v>0</v>
      </c>
      <c r="O147" s="51"/>
      <c r="P147" s="51"/>
    </row>
    <row r="148" spans="1:16" ht="24">
      <c r="A148" s="22">
        <v>138</v>
      </c>
      <c r="B148" s="13" t="s">
        <v>182</v>
      </c>
      <c r="C148" s="15">
        <v>20</v>
      </c>
      <c r="D148" s="14" t="s">
        <v>59</v>
      </c>
      <c r="E148" s="45"/>
      <c r="F148" s="91"/>
      <c r="G148" s="53"/>
      <c r="H148" s="91"/>
      <c r="I148" s="91"/>
      <c r="J148" s="53"/>
      <c r="K148" s="50"/>
      <c r="L148" s="11">
        <f t="shared" si="6"/>
        <v>0</v>
      </c>
      <c r="M148" s="11">
        <f t="shared" si="4"/>
        <v>0</v>
      </c>
      <c r="N148" s="11">
        <f t="shared" si="5"/>
        <v>0</v>
      </c>
      <c r="O148" s="51"/>
      <c r="P148" s="51"/>
    </row>
    <row r="149" spans="1:16" ht="24">
      <c r="A149" s="22">
        <v>139</v>
      </c>
      <c r="B149" s="13" t="s">
        <v>183</v>
      </c>
      <c r="C149" s="15">
        <v>20</v>
      </c>
      <c r="D149" s="14" t="s">
        <v>59</v>
      </c>
      <c r="E149" s="45"/>
      <c r="F149" s="91"/>
      <c r="G149" s="53"/>
      <c r="H149" s="91"/>
      <c r="I149" s="91"/>
      <c r="J149" s="53"/>
      <c r="K149" s="50"/>
      <c r="L149" s="11">
        <f t="shared" si="6"/>
        <v>0</v>
      </c>
      <c r="M149" s="11">
        <f t="shared" si="4"/>
        <v>0</v>
      </c>
      <c r="N149" s="11">
        <f t="shared" si="5"/>
        <v>0</v>
      </c>
      <c r="O149" s="51"/>
      <c r="P149" s="51"/>
    </row>
    <row r="150" spans="1:16" ht="24">
      <c r="A150" s="22">
        <v>140</v>
      </c>
      <c r="B150" s="13" t="s">
        <v>184</v>
      </c>
      <c r="C150" s="15">
        <v>20</v>
      </c>
      <c r="D150" s="14" t="s">
        <v>17</v>
      </c>
      <c r="E150" s="45"/>
      <c r="F150" s="91"/>
      <c r="G150" s="53"/>
      <c r="H150" s="91"/>
      <c r="I150" s="91"/>
      <c r="J150" s="53"/>
      <c r="K150" s="50"/>
      <c r="L150" s="11">
        <f t="shared" si="6"/>
        <v>0</v>
      </c>
      <c r="M150" s="11">
        <f aca="true" t="shared" si="7" ref="M150:M162">C150*E150</f>
        <v>0</v>
      </c>
      <c r="N150" s="11">
        <f aca="true" t="shared" si="8" ref="N150:N162">M150*(1+K150)</f>
        <v>0</v>
      </c>
      <c r="O150" s="51"/>
      <c r="P150" s="51"/>
    </row>
    <row r="151" spans="1:16" ht="24">
      <c r="A151" s="22">
        <v>141</v>
      </c>
      <c r="B151" s="13" t="s">
        <v>185</v>
      </c>
      <c r="C151" s="15">
        <v>64</v>
      </c>
      <c r="D151" s="14" t="s">
        <v>17</v>
      </c>
      <c r="E151" s="45"/>
      <c r="F151" s="91"/>
      <c r="G151" s="53"/>
      <c r="H151" s="91"/>
      <c r="I151" s="91"/>
      <c r="J151" s="53"/>
      <c r="K151" s="50"/>
      <c r="L151" s="11">
        <f t="shared" si="6"/>
        <v>0</v>
      </c>
      <c r="M151" s="11">
        <f t="shared" si="7"/>
        <v>0</v>
      </c>
      <c r="N151" s="11">
        <f t="shared" si="8"/>
        <v>0</v>
      </c>
      <c r="O151" s="51"/>
      <c r="P151" s="51"/>
    </row>
    <row r="152" spans="1:16" ht="14.25">
      <c r="A152" s="22">
        <v>142</v>
      </c>
      <c r="B152" s="13" t="s">
        <v>186</v>
      </c>
      <c r="C152" s="15">
        <v>4</v>
      </c>
      <c r="D152" s="14" t="s">
        <v>59</v>
      </c>
      <c r="E152" s="45"/>
      <c r="F152" s="91"/>
      <c r="G152" s="53"/>
      <c r="H152" s="91"/>
      <c r="I152" s="91"/>
      <c r="J152" s="53"/>
      <c r="K152" s="50"/>
      <c r="L152" s="11">
        <f t="shared" si="6"/>
        <v>0</v>
      </c>
      <c r="M152" s="11">
        <f t="shared" si="7"/>
        <v>0</v>
      </c>
      <c r="N152" s="11">
        <f t="shared" si="8"/>
        <v>0</v>
      </c>
      <c r="O152" s="51"/>
      <c r="P152" s="51"/>
    </row>
    <row r="153" spans="1:16" ht="24">
      <c r="A153" s="22">
        <v>143</v>
      </c>
      <c r="B153" s="13" t="s">
        <v>187</v>
      </c>
      <c r="C153" s="15">
        <v>20</v>
      </c>
      <c r="D153" s="14" t="s">
        <v>59</v>
      </c>
      <c r="E153" s="45"/>
      <c r="F153" s="91"/>
      <c r="G153" s="53"/>
      <c r="H153" s="91"/>
      <c r="I153" s="91"/>
      <c r="J153" s="53"/>
      <c r="K153" s="50"/>
      <c r="L153" s="11">
        <f t="shared" si="6"/>
        <v>0</v>
      </c>
      <c r="M153" s="11">
        <f t="shared" si="7"/>
        <v>0</v>
      </c>
      <c r="N153" s="11">
        <f t="shared" si="8"/>
        <v>0</v>
      </c>
      <c r="O153" s="51"/>
      <c r="P153" s="51"/>
    </row>
    <row r="154" spans="1:16" ht="14.25">
      <c r="A154" s="22">
        <v>144</v>
      </c>
      <c r="B154" s="13" t="s">
        <v>188</v>
      </c>
      <c r="C154" s="15">
        <v>30</v>
      </c>
      <c r="D154" s="14" t="s">
        <v>59</v>
      </c>
      <c r="E154" s="45"/>
      <c r="F154" s="91"/>
      <c r="G154" s="53"/>
      <c r="H154" s="91"/>
      <c r="I154" s="91"/>
      <c r="J154" s="53"/>
      <c r="K154" s="50"/>
      <c r="L154" s="11">
        <f t="shared" si="6"/>
        <v>0</v>
      </c>
      <c r="M154" s="11">
        <f t="shared" si="7"/>
        <v>0</v>
      </c>
      <c r="N154" s="11">
        <f t="shared" si="8"/>
        <v>0</v>
      </c>
      <c r="O154" s="51"/>
      <c r="P154" s="51"/>
    </row>
    <row r="155" spans="1:16" ht="14.25">
      <c r="A155" s="22">
        <v>145</v>
      </c>
      <c r="B155" s="13" t="s">
        <v>189</v>
      </c>
      <c r="C155" s="15">
        <v>300</v>
      </c>
      <c r="D155" s="14" t="s">
        <v>59</v>
      </c>
      <c r="E155" s="45"/>
      <c r="F155" s="91"/>
      <c r="G155" s="53"/>
      <c r="H155" s="91"/>
      <c r="I155" s="91"/>
      <c r="J155" s="53"/>
      <c r="K155" s="50"/>
      <c r="L155" s="11">
        <f t="shared" si="6"/>
        <v>0</v>
      </c>
      <c r="M155" s="11">
        <f t="shared" si="7"/>
        <v>0</v>
      </c>
      <c r="N155" s="11">
        <f t="shared" si="8"/>
        <v>0</v>
      </c>
      <c r="O155" s="51"/>
      <c r="P155" s="51"/>
    </row>
    <row r="156" spans="1:16" ht="14.25">
      <c r="A156" s="22">
        <v>146</v>
      </c>
      <c r="B156" s="13" t="s">
        <v>190</v>
      </c>
      <c r="C156" s="15">
        <v>10</v>
      </c>
      <c r="D156" s="14" t="s">
        <v>59</v>
      </c>
      <c r="E156" s="45"/>
      <c r="F156" s="91"/>
      <c r="G156" s="53"/>
      <c r="H156" s="91"/>
      <c r="I156" s="91"/>
      <c r="J156" s="53"/>
      <c r="K156" s="50"/>
      <c r="L156" s="11">
        <f t="shared" si="6"/>
        <v>0</v>
      </c>
      <c r="M156" s="11">
        <f t="shared" si="7"/>
        <v>0</v>
      </c>
      <c r="N156" s="11">
        <f t="shared" si="8"/>
        <v>0</v>
      </c>
      <c r="O156" s="51"/>
      <c r="P156" s="51"/>
    </row>
    <row r="157" spans="1:16" ht="14.25">
      <c r="A157" s="22">
        <v>147</v>
      </c>
      <c r="B157" s="13" t="s">
        <v>191</v>
      </c>
      <c r="C157" s="15">
        <v>5</v>
      </c>
      <c r="D157" s="14" t="s">
        <v>59</v>
      </c>
      <c r="E157" s="45"/>
      <c r="F157" s="91"/>
      <c r="G157" s="53"/>
      <c r="H157" s="91"/>
      <c r="I157" s="91"/>
      <c r="J157" s="53"/>
      <c r="K157" s="50"/>
      <c r="L157" s="11">
        <f t="shared" si="6"/>
        <v>0</v>
      </c>
      <c r="M157" s="11">
        <f t="shared" si="7"/>
        <v>0</v>
      </c>
      <c r="N157" s="11">
        <f t="shared" si="8"/>
        <v>0</v>
      </c>
      <c r="O157" s="51"/>
      <c r="P157" s="51"/>
    </row>
    <row r="158" spans="1:16" ht="24">
      <c r="A158" s="22">
        <v>148</v>
      </c>
      <c r="B158" s="13" t="s">
        <v>192</v>
      </c>
      <c r="C158" s="15">
        <v>2</v>
      </c>
      <c r="D158" s="14" t="s">
        <v>17</v>
      </c>
      <c r="E158" s="45"/>
      <c r="F158" s="91"/>
      <c r="G158" s="53"/>
      <c r="H158" s="91"/>
      <c r="I158" s="91"/>
      <c r="J158" s="53"/>
      <c r="K158" s="50"/>
      <c r="L158" s="11">
        <f t="shared" si="6"/>
        <v>0</v>
      </c>
      <c r="M158" s="11">
        <f t="shared" si="7"/>
        <v>0</v>
      </c>
      <c r="N158" s="11">
        <f t="shared" si="8"/>
        <v>0</v>
      </c>
      <c r="O158" s="51"/>
      <c r="P158" s="51"/>
    </row>
    <row r="159" spans="1:16" ht="14.25">
      <c r="A159" s="22">
        <v>149</v>
      </c>
      <c r="B159" s="13" t="s">
        <v>193</v>
      </c>
      <c r="C159" s="15">
        <v>10</v>
      </c>
      <c r="D159" s="14" t="s">
        <v>17</v>
      </c>
      <c r="E159" s="45"/>
      <c r="F159" s="91"/>
      <c r="G159" s="53"/>
      <c r="H159" s="91"/>
      <c r="I159" s="91"/>
      <c r="J159" s="53"/>
      <c r="K159" s="50"/>
      <c r="L159" s="11">
        <f t="shared" si="6"/>
        <v>0</v>
      </c>
      <c r="M159" s="11">
        <f t="shared" si="7"/>
        <v>0</v>
      </c>
      <c r="N159" s="11">
        <f t="shared" si="8"/>
        <v>0</v>
      </c>
      <c r="O159" s="51"/>
      <c r="P159" s="51"/>
    </row>
    <row r="160" spans="1:16" ht="14.25">
      <c r="A160" s="22">
        <v>150</v>
      </c>
      <c r="B160" s="13" t="s">
        <v>194</v>
      </c>
      <c r="C160" s="15">
        <v>10</v>
      </c>
      <c r="D160" s="14" t="s">
        <v>59</v>
      </c>
      <c r="E160" s="45"/>
      <c r="F160" s="91"/>
      <c r="G160" s="53"/>
      <c r="H160" s="91"/>
      <c r="I160" s="91"/>
      <c r="J160" s="53"/>
      <c r="K160" s="50"/>
      <c r="L160" s="11">
        <f t="shared" si="6"/>
        <v>0</v>
      </c>
      <c r="M160" s="11">
        <f t="shared" si="7"/>
        <v>0</v>
      </c>
      <c r="N160" s="11">
        <f t="shared" si="8"/>
        <v>0</v>
      </c>
      <c r="O160" s="51"/>
      <c r="P160" s="51"/>
    </row>
    <row r="161" spans="1:16" ht="24">
      <c r="A161" s="22">
        <v>151</v>
      </c>
      <c r="B161" s="13" t="s">
        <v>195</v>
      </c>
      <c r="C161" s="15">
        <v>5</v>
      </c>
      <c r="D161" s="14" t="s">
        <v>59</v>
      </c>
      <c r="E161" s="45"/>
      <c r="F161" s="91"/>
      <c r="G161" s="53"/>
      <c r="H161" s="91"/>
      <c r="I161" s="91"/>
      <c r="J161" s="53"/>
      <c r="K161" s="50"/>
      <c r="L161" s="11">
        <f t="shared" si="6"/>
        <v>0</v>
      </c>
      <c r="M161" s="11">
        <f t="shared" si="7"/>
        <v>0</v>
      </c>
      <c r="N161" s="11">
        <f t="shared" si="8"/>
        <v>0</v>
      </c>
      <c r="O161" s="51"/>
      <c r="P161" s="51"/>
    </row>
    <row r="162" spans="1:16" ht="24">
      <c r="A162" s="22">
        <v>152</v>
      </c>
      <c r="B162" s="17" t="s">
        <v>196</v>
      </c>
      <c r="C162" s="18">
        <v>5</v>
      </c>
      <c r="D162" s="19" t="s">
        <v>59</v>
      </c>
      <c r="E162" s="92"/>
      <c r="F162" s="93"/>
      <c r="G162" s="94"/>
      <c r="H162" s="93"/>
      <c r="I162" s="93"/>
      <c r="J162" s="94"/>
      <c r="K162" s="95"/>
      <c r="L162" s="20">
        <f t="shared" si="6"/>
        <v>0</v>
      </c>
      <c r="M162" s="20">
        <f t="shared" si="7"/>
        <v>0</v>
      </c>
      <c r="N162" s="20">
        <f t="shared" si="8"/>
        <v>0</v>
      </c>
      <c r="O162" s="51"/>
      <c r="P162" s="51"/>
    </row>
    <row r="163" spans="1:16" ht="14.25">
      <c r="A163" s="22">
        <v>153</v>
      </c>
      <c r="B163" s="5" t="s">
        <v>197</v>
      </c>
      <c r="C163" s="24">
        <v>150</v>
      </c>
      <c r="D163" s="14" t="s">
        <v>59</v>
      </c>
      <c r="E163" s="45"/>
      <c r="F163" s="91"/>
      <c r="G163" s="53"/>
      <c r="H163" s="91"/>
      <c r="I163" s="91"/>
      <c r="J163" s="53"/>
      <c r="K163" s="50"/>
      <c r="L163" s="11">
        <f t="shared" si="6"/>
        <v>0</v>
      </c>
      <c r="M163" s="11">
        <f aca="true" t="shared" si="9" ref="M163:M172">C163*E163</f>
        <v>0</v>
      </c>
      <c r="N163" s="11">
        <f aca="true" t="shared" si="10" ref="N163:N172">M163*(1+K163)</f>
        <v>0</v>
      </c>
      <c r="O163" s="51"/>
      <c r="P163" s="51"/>
    </row>
    <row r="164" spans="1:16" ht="14.25">
      <c r="A164" s="22">
        <v>154</v>
      </c>
      <c r="B164" s="5" t="s">
        <v>198</v>
      </c>
      <c r="C164" s="24">
        <v>300</v>
      </c>
      <c r="D164" s="14" t="s">
        <v>59</v>
      </c>
      <c r="E164" s="45"/>
      <c r="F164" s="91"/>
      <c r="G164" s="53"/>
      <c r="H164" s="91"/>
      <c r="I164" s="91"/>
      <c r="J164" s="53"/>
      <c r="K164" s="50"/>
      <c r="L164" s="11">
        <f t="shared" si="6"/>
        <v>0</v>
      </c>
      <c r="M164" s="11">
        <f t="shared" si="9"/>
        <v>0</v>
      </c>
      <c r="N164" s="11">
        <f t="shared" si="10"/>
        <v>0</v>
      </c>
      <c r="O164" s="51"/>
      <c r="P164" s="51"/>
    </row>
    <row r="165" spans="1:16" ht="14.25">
      <c r="A165" s="22">
        <v>155</v>
      </c>
      <c r="B165" s="5" t="s">
        <v>199</v>
      </c>
      <c r="C165" s="24">
        <v>500</v>
      </c>
      <c r="D165" s="14" t="s">
        <v>59</v>
      </c>
      <c r="E165" s="45"/>
      <c r="F165" s="91"/>
      <c r="G165" s="53"/>
      <c r="H165" s="91"/>
      <c r="I165" s="91"/>
      <c r="J165" s="53"/>
      <c r="K165" s="50"/>
      <c r="L165" s="11">
        <f t="shared" si="6"/>
        <v>0</v>
      </c>
      <c r="M165" s="11">
        <f t="shared" si="9"/>
        <v>0</v>
      </c>
      <c r="N165" s="11">
        <f t="shared" si="10"/>
        <v>0</v>
      </c>
      <c r="O165" s="51"/>
      <c r="P165" s="51"/>
    </row>
    <row r="166" spans="1:16" ht="14.25">
      <c r="A166" s="22">
        <v>156</v>
      </c>
      <c r="B166" s="5" t="s">
        <v>200</v>
      </c>
      <c r="C166" s="24">
        <v>700</v>
      </c>
      <c r="D166" s="14" t="s">
        <v>59</v>
      </c>
      <c r="E166" s="45"/>
      <c r="F166" s="91"/>
      <c r="G166" s="53"/>
      <c r="H166" s="91"/>
      <c r="I166" s="91"/>
      <c r="J166" s="53"/>
      <c r="K166" s="50"/>
      <c r="L166" s="11">
        <f t="shared" si="6"/>
        <v>0</v>
      </c>
      <c r="M166" s="11">
        <f t="shared" si="9"/>
        <v>0</v>
      </c>
      <c r="N166" s="11">
        <f t="shared" si="10"/>
        <v>0</v>
      </c>
      <c r="O166" s="51"/>
      <c r="P166" s="51"/>
    </row>
    <row r="167" spans="1:16" ht="14.25">
      <c r="A167" s="22">
        <v>157</v>
      </c>
      <c r="B167" s="5" t="s">
        <v>201</v>
      </c>
      <c r="C167" s="24">
        <v>500</v>
      </c>
      <c r="D167" s="14" t="s">
        <v>59</v>
      </c>
      <c r="E167" s="45"/>
      <c r="F167" s="91"/>
      <c r="G167" s="53"/>
      <c r="H167" s="91"/>
      <c r="I167" s="91"/>
      <c r="J167" s="53"/>
      <c r="K167" s="50"/>
      <c r="L167" s="11">
        <f t="shared" si="6"/>
        <v>0</v>
      </c>
      <c r="M167" s="11">
        <f t="shared" si="9"/>
        <v>0</v>
      </c>
      <c r="N167" s="11">
        <f t="shared" si="10"/>
        <v>0</v>
      </c>
      <c r="O167" s="51"/>
      <c r="P167" s="51"/>
    </row>
    <row r="168" spans="1:16" ht="14.25">
      <c r="A168" s="22">
        <v>158</v>
      </c>
      <c r="B168" s="5" t="s">
        <v>202</v>
      </c>
      <c r="C168" s="24">
        <v>700</v>
      </c>
      <c r="D168" s="14" t="s">
        <v>59</v>
      </c>
      <c r="E168" s="45"/>
      <c r="F168" s="91"/>
      <c r="G168" s="53"/>
      <c r="H168" s="91"/>
      <c r="I168" s="91"/>
      <c r="J168" s="53"/>
      <c r="K168" s="50"/>
      <c r="L168" s="11">
        <f t="shared" si="6"/>
        <v>0</v>
      </c>
      <c r="M168" s="11">
        <f t="shared" si="9"/>
        <v>0</v>
      </c>
      <c r="N168" s="11">
        <f t="shared" si="10"/>
        <v>0</v>
      </c>
      <c r="O168" s="51"/>
      <c r="P168" s="51"/>
    </row>
    <row r="169" spans="1:16" ht="14.25">
      <c r="A169" s="22">
        <v>159</v>
      </c>
      <c r="B169" s="5" t="s">
        <v>203</v>
      </c>
      <c r="C169" s="24">
        <v>150</v>
      </c>
      <c r="D169" s="14" t="s">
        <v>59</v>
      </c>
      <c r="E169" s="45"/>
      <c r="F169" s="91"/>
      <c r="G169" s="53"/>
      <c r="H169" s="91"/>
      <c r="I169" s="91"/>
      <c r="J169" s="53"/>
      <c r="K169" s="50"/>
      <c r="L169" s="11">
        <f t="shared" si="6"/>
        <v>0</v>
      </c>
      <c r="M169" s="11">
        <f t="shared" si="9"/>
        <v>0</v>
      </c>
      <c r="N169" s="11">
        <f t="shared" si="10"/>
        <v>0</v>
      </c>
      <c r="O169" s="51"/>
      <c r="P169" s="51"/>
    </row>
    <row r="170" spans="1:16" ht="14.25">
      <c r="A170" s="22">
        <v>160</v>
      </c>
      <c r="B170" s="5" t="s">
        <v>204</v>
      </c>
      <c r="C170" s="24">
        <v>200</v>
      </c>
      <c r="D170" s="14" t="s">
        <v>59</v>
      </c>
      <c r="E170" s="45"/>
      <c r="F170" s="91"/>
      <c r="G170" s="53"/>
      <c r="H170" s="91"/>
      <c r="I170" s="91"/>
      <c r="J170" s="53"/>
      <c r="K170" s="50"/>
      <c r="L170" s="11">
        <f t="shared" si="6"/>
        <v>0</v>
      </c>
      <c r="M170" s="11">
        <f t="shared" si="9"/>
        <v>0</v>
      </c>
      <c r="N170" s="11">
        <f t="shared" si="10"/>
        <v>0</v>
      </c>
      <c r="O170" s="51"/>
      <c r="P170" s="51"/>
    </row>
    <row r="171" spans="1:16" ht="14.25">
      <c r="A171" s="22">
        <v>161</v>
      </c>
      <c r="B171" s="5" t="s">
        <v>205</v>
      </c>
      <c r="C171" s="24">
        <v>100</v>
      </c>
      <c r="D171" s="14" t="s">
        <v>59</v>
      </c>
      <c r="E171" s="45"/>
      <c r="F171" s="91"/>
      <c r="G171" s="53"/>
      <c r="H171" s="91"/>
      <c r="I171" s="91"/>
      <c r="J171" s="53"/>
      <c r="K171" s="50"/>
      <c r="L171" s="11">
        <f t="shared" si="6"/>
        <v>0</v>
      </c>
      <c r="M171" s="11">
        <f t="shared" si="9"/>
        <v>0</v>
      </c>
      <c r="N171" s="11">
        <f t="shared" si="10"/>
        <v>0</v>
      </c>
      <c r="O171" s="51"/>
      <c r="P171" s="51"/>
    </row>
    <row r="172" spans="1:16" ht="14.25">
      <c r="A172" s="22">
        <v>162</v>
      </c>
      <c r="B172" s="5" t="s">
        <v>206</v>
      </c>
      <c r="C172" s="24">
        <v>150</v>
      </c>
      <c r="D172" s="14" t="s">
        <v>59</v>
      </c>
      <c r="E172" s="45"/>
      <c r="F172" s="91"/>
      <c r="G172" s="53"/>
      <c r="H172" s="91"/>
      <c r="I172" s="91"/>
      <c r="J172" s="53"/>
      <c r="K172" s="50"/>
      <c r="L172" s="11">
        <f t="shared" si="6"/>
        <v>0</v>
      </c>
      <c r="M172" s="11">
        <f t="shared" si="9"/>
        <v>0</v>
      </c>
      <c r="N172" s="11">
        <f t="shared" si="10"/>
        <v>0</v>
      </c>
      <c r="O172" s="51"/>
      <c r="P172" s="51"/>
    </row>
    <row r="173" spans="1:16" ht="42" customHeight="1">
      <c r="A173" s="160" t="s">
        <v>57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2"/>
      <c r="M173" s="12">
        <f>SUM(M144:M172)</f>
        <v>0</v>
      </c>
      <c r="N173" s="12">
        <f>SUM(N144:N172)</f>
        <v>0</v>
      </c>
      <c r="O173" s="158"/>
      <c r="P173" s="159"/>
    </row>
    <row r="174" spans="1:4" ht="15.75" customHeight="1" thickBot="1">
      <c r="A174" s="21"/>
      <c r="B174" s="1"/>
      <c r="C174" s="23"/>
      <c r="D174" s="1"/>
    </row>
    <row r="175" spans="1:16" ht="14.25">
      <c r="A175" s="96"/>
      <c r="B175" s="106" t="s">
        <v>231</v>
      </c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8"/>
    </row>
    <row r="176" spans="1:16" ht="14.25">
      <c r="A176" s="97"/>
      <c r="B176" s="109" t="s">
        <v>232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1"/>
    </row>
    <row r="177" spans="1:16" ht="15" thickBot="1">
      <c r="A177" s="98"/>
      <c r="B177" s="112" t="s">
        <v>233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4"/>
    </row>
    <row r="178" spans="1:14" ht="14.25">
      <c r="A178" s="37"/>
      <c r="B178" s="35"/>
      <c r="C178" s="35"/>
      <c r="D178" s="35"/>
      <c r="E178" s="38"/>
      <c r="F178" s="38"/>
      <c r="G178" s="38"/>
      <c r="H178" s="38"/>
      <c r="I178" s="38"/>
      <c r="J178" s="38"/>
      <c r="K178" s="38"/>
      <c r="L178" s="1"/>
      <c r="M178" s="1"/>
      <c r="N178" s="1"/>
    </row>
    <row r="179" spans="1:16" ht="213.75" customHeight="1">
      <c r="A179" s="36"/>
      <c r="B179" s="137" t="s">
        <v>230</v>
      </c>
      <c r="C179" s="138"/>
      <c r="D179" s="138"/>
      <c r="E179" s="138"/>
      <c r="F179" s="138"/>
      <c r="G179" s="138"/>
      <c r="H179" s="138"/>
      <c r="I179" s="138"/>
      <c r="J179" s="138"/>
      <c r="K179" s="138"/>
      <c r="L179" s="139"/>
      <c r="M179" s="139"/>
      <c r="N179" s="139"/>
      <c r="O179" s="139"/>
      <c r="P179" s="140"/>
    </row>
    <row r="180" spans="1:14" ht="1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1"/>
      <c r="M180" s="1"/>
      <c r="N180" s="1"/>
    </row>
    <row r="181" spans="1:11" s="39" customFormat="1" ht="19.5" customHeight="1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4" s="39" customFormat="1" ht="15" customHeight="1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N182" s="42" t="s">
        <v>234</v>
      </c>
    </row>
    <row r="183" spans="1:4" ht="14.25">
      <c r="A183" s="21"/>
      <c r="B183" s="1"/>
      <c r="C183" s="23"/>
      <c r="D183" s="1"/>
    </row>
  </sheetData>
  <sheetProtection password="B806" sheet="1" objects="1" scenarios="1"/>
  <mergeCells count="12">
    <mergeCell ref="B176:P176"/>
    <mergeCell ref="B177:P177"/>
    <mergeCell ref="B179:P179"/>
    <mergeCell ref="A1:P1"/>
    <mergeCell ref="A2:P3"/>
    <mergeCell ref="A4:P4"/>
    <mergeCell ref="A5:P5"/>
    <mergeCell ref="A6:P6"/>
    <mergeCell ref="A8:P8"/>
    <mergeCell ref="A173:L173"/>
    <mergeCell ref="O173:P173"/>
    <mergeCell ref="B175:P175"/>
  </mergeCells>
  <printOptions/>
  <pageMargins left="0.7" right="0.7" top="0.75" bottom="0.75" header="0.511805555555555" footer="0.51180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smalinowska</dc:creator>
  <cp:keywords/>
  <dc:description/>
  <cp:lastModifiedBy>aszewc</cp:lastModifiedBy>
  <cp:lastPrinted>2018-07-17T12:19:55Z</cp:lastPrinted>
  <dcterms:created xsi:type="dcterms:W3CDTF">2015-05-21T10:00:33Z</dcterms:created>
  <dcterms:modified xsi:type="dcterms:W3CDTF">2018-07-18T11:47:43Z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